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30.xml" ContentType="application/vnd.openxmlformats-officedocument.drawing+xml"/>
  <Override PartName="/xl/drawings/vmlDrawing2.vml" ContentType="application/vnd.openxmlformats-officedocument.vmlDrawing"/>
  <Override PartName="/xl/drawings/drawing59.xml" ContentType="application/vnd.openxmlformats-officedocument.drawing+xml"/>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7-1（計画書）" sheetId="1" state="visible" r:id="rId2"/>
    <sheet name="別紙様式7-2（実績報告書）" sheetId="2" state="visible" r:id="rId3"/>
    <sheet name="参考２（キャリアパス・賃金規程例）" sheetId="3" state="visible" r:id="rId4"/>
    <sheet name="【参考】数式用" sheetId="4" state="hidden" r:id="rId5"/>
    <sheet name="【参考】数式用2" sheetId="5" state="hidden" r:id="rId6"/>
  </sheets>
  <definedNames>
    <definedName function="false" hidden="false" localSheetId="2" name="_xlnm.Print_Area" vbProcedure="false">'参考２（キャリアパス・賃金規程例）'!$A$1:$I$26</definedName>
    <definedName function="false" hidden="false" localSheetId="0" name="_xlnm.Print_Area" vbProcedure="false">'別紙様式7-1（計画書）'!$A$1:$AL$106</definedName>
    <definedName function="false" hidden="false" localSheetId="1" name="_xlnm.Print_Area" vbProcedure="false">'別紙様式7-2（実績報告書）'!$A$1:$AL$90</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2" name="サービス名" vbProcedure="false">[1]【参考】数式用!$A$5:$A$27</definedName>
    <definedName function="false" hidden="false" localSheetId="3"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69" authorId="0">
      <text>
        <r>
          <rPr>
            <sz val="11"/>
            <color rgb="FF000000"/>
            <rFont val="游ゴシック"/>
            <family val="2"/>
            <charset val="128"/>
          </rPr>
          <t xml:space="preserve">令和７年度以降、満たすべき取組の項目や必要な取組の数が変わります（令和６年度中は準備期間）。
</t>
        </r>
        <r>
          <rPr>
            <sz val="9"/>
            <color rgb="FF000000"/>
            <rFont val="游ゴシック"/>
            <family val="2"/>
            <charset val="128"/>
          </rPr>
          <t xml:space="preserve">詳細は厚生労働省ホームページをご確認ください。</t>
        </r>
      </text>
    </comment>
    <comment ref="G4" authorId="0">
      <text>
        <r>
          <rPr>
            <sz val="9"/>
            <color rgb="FF000000"/>
            <rFont val="MS P ゴシック"/>
            <family val="3"/>
            <charset val="128"/>
          </rPr>
          <t xml:space="preserve">書類の提出先を記入してください。
地域密着型サービスや総合事業については、「指定権者」の欄に指定元の市町村を全て記載してください。</t>
        </r>
      </text>
    </comment>
    <comment ref="I7" authorId="0">
      <text>
        <r>
          <rPr>
            <sz val="11"/>
            <color rgb="FF000000"/>
            <rFont val="游ゴシック"/>
            <family val="2"/>
            <charset val="128"/>
          </rPr>
          <t xml:space="preserve">令和６年６月以降の新加算の区分（</t>
        </r>
        <r>
          <rPr>
            <sz val="9"/>
            <color rgb="FF000000"/>
            <rFont val="MS P ゴシック"/>
            <family val="0"/>
            <charset val="128"/>
          </rPr>
          <t xml:space="preserve">Ⅲ・Ⅳ）に応じて自動で入力されます。</t>
        </r>
      </text>
    </comment>
    <comment ref="S15" authorId="0">
      <text>
        <r>
          <rPr>
            <sz val="9"/>
            <color rgb="FF000000"/>
            <rFont val="MS P ゴシック"/>
            <family val="3"/>
            <charset val="128"/>
          </rPr>
          <t xml:space="preserve">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11"/>
            <color rgb="FF000000"/>
            <rFont val="游ゴシック"/>
            <family val="2"/>
            <charset val="128"/>
          </rPr>
          <t xml:space="preserve">②の賃金改善のうち、月給の改善（基本給又は決まって毎月支払われる手当の引上げ）により行う部分の額を記載してください。
</t>
        </r>
        <r>
          <rPr>
            <sz val="9"/>
            <color rgb="FF000000"/>
            <rFont val="MS P ゴシック"/>
            <family val="0"/>
            <charset val="128"/>
          </rPr>
          <t xml:space="preserve">なお、ベア加算の加算額の2/3相当は、月給の改善に充てる必要がありますので、全額が賞与（一時金）等で配分されることがないようにしてください。</t>
        </r>
      </text>
    </comment>
    <comment ref="T4" authorId="0">
      <text>
        <r>
          <rPr>
            <sz val="11"/>
            <color rgb="FF000000"/>
            <rFont val="游ゴシック"/>
            <family val="2"/>
            <charset val="128"/>
          </rPr>
          <t xml:space="preserve">総合事業の場合、市町村において設定されている地域単価が表示されているものと異なる場合は、
</t>
        </r>
        <r>
          <rPr>
            <sz val="9"/>
            <color rgb="FF000000"/>
            <rFont val="MS P ゴシック"/>
            <family val="0"/>
            <charset val="128"/>
          </rPr>
          <t xml:space="preserve">数式を削除し、正しい地域単価を直接記入してください。</t>
        </r>
      </text>
    </comment>
    <comment ref="W4" authorId="0">
      <text>
        <r>
          <rPr>
            <sz val="11"/>
            <color rgb="FF000000"/>
            <rFont val="游ゴシック"/>
            <family val="2"/>
            <charset val="128"/>
          </rPr>
          <t xml:space="preserve"> </t>
        </r>
        <r>
          <rPr>
            <sz val="9"/>
            <color rgb="FF000000"/>
            <rFont val="MS P ゴシック"/>
            <family val="0"/>
            <charset val="128"/>
          </rPr>
          <t xml:space="preserve">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X104" authorId="0">
      <text>
        <r>
          <rPr>
            <sz val="9"/>
            <color rgb="FF000000"/>
            <rFont val="MS P ゴシック"/>
            <family val="3"/>
            <charset val="128"/>
          </rPr>
          <t xml:space="preserve">令和６年４月・５月の２か月間の加算額の合計（見込額）を自動で入力</t>
        </r>
      </text>
    </comment>
    <comment ref="Y7" authorId="0">
      <text>
        <r>
          <rPr>
            <sz val="11"/>
            <color rgb="FF000000"/>
            <rFont val="游ゴシック"/>
            <family val="2"/>
            <charset val="128"/>
          </rPr>
          <t xml:space="preserve">令和６年６月以降に算定したい新加算</t>
        </r>
        <r>
          <rPr>
            <sz val="9"/>
            <color rgb="FF000000"/>
            <rFont val="MS P ゴシック"/>
            <family val="0"/>
            <charset val="128"/>
          </rPr>
          <t xml:space="preserve">Ⅲ・Ⅳの区分を選択してください。
新加算Ⅲ・Ⅳ以外の区分の算定や、
令和６年度中の区分変更（10月に新加算ⅢからⅣに移行など）を行いたい場合は、
別紙様式２の詳細版の様式をご活用ください。</t>
        </r>
      </text>
    </comment>
    <comment ref="AC4" authorId="0">
      <text>
        <r>
          <rPr>
            <sz val="9"/>
            <color rgb="FF000000"/>
            <rFont val="MS P ゴシック"/>
            <family val="3"/>
            <charset val="128"/>
          </rPr>
          <t xml:space="preserve">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AD1" authorId="0">
      <text>
        <r>
          <rPr>
            <sz val="11"/>
            <color rgb="FF000000"/>
            <rFont val="游ゴシック"/>
            <family val="2"/>
            <charset val="128"/>
          </rPr>
          <t xml:space="preserve">地域密着型サービスや総合事業で複数の指定権者がある場合、全ての指定権者に対し、本計画書の提出が必要です。
</t>
        </r>
        <r>
          <rPr>
            <sz val="9"/>
            <color rgb="FF000000"/>
            <rFont val="MS P ゴシック"/>
            <family val="0"/>
            <charset val="128"/>
          </rPr>
          <t xml:space="preserve">その際、この「提出先」の欄も含め、指定権者ごとに本計画書の記載内容を変える必要はありません。</t>
        </r>
      </text>
    </comment>
    <comment ref="AE104" authorId="0">
      <text>
        <r>
          <rPr>
            <sz val="11"/>
            <color rgb="FF000000"/>
            <rFont val="游ゴシック"/>
            <family val="2"/>
            <charset val="128"/>
          </rPr>
          <t xml:space="preserve">令和６年６月から令和７年３月までの</t>
        </r>
        <r>
          <rPr>
            <sz val="9"/>
            <color rgb="FF000000"/>
            <rFont val="MS P ゴシック"/>
            <family val="0"/>
            <charset val="128"/>
          </rPr>
          <t xml:space="preserve">10か月間の加算額の合計（見込額）を自動で入力</t>
        </r>
      </text>
    </comment>
    <comment ref="AF66" authorId="0">
      <text>
        <r>
          <rPr>
            <sz val="9"/>
            <color rgb="FF000000"/>
            <rFont val="MS P ゴシック"/>
            <family val="0"/>
            <charset val="128"/>
          </rPr>
          <t xml:space="preserve">社会保険労務士事務所等の担当者の氏名・連絡先を記入しても構いません。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
  </authors>
  <commentList>
    <comment ref="E9" author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family val="3"/>
            <charset val="128"/>
          </rPr>
          <t xml:space="preserve">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 xml:space="preserve">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 xml:space="preserve">処遇改善加算等に拠らない独自の賃金改善として行っていた取組があれば、この欄にその総額を記入することができる。</t>
        </r>
      </text>
    </comment>
    <comment ref="AE1" authorId="0">
      <text>
        <r>
          <rPr>
            <sz val="9"/>
            <color rgb="FF000000"/>
            <rFont val="MS P ゴシック"/>
            <family val="3"/>
            <charset val="128"/>
          </rPr>
          <t xml:space="preserve">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sharedStrings.xml><?xml version="1.0" encoding="utf-8"?>
<sst xmlns="http://schemas.openxmlformats.org/spreadsheetml/2006/main" count="4441" uniqueCount="2025">
  <si>
    <t xml:space="preserve">別紙様式７－１（加算未算定事業所）</t>
  </si>
  <si>
    <t xml:space="preserve">提出先</t>
  </si>
  <si>
    <t xml:space="preserve">介護職員等処遇改善加算等 処遇改善計画書（令和６年度）</t>
  </si>
  <si>
    <t xml:space="preserve">１．基本情報</t>
  </si>
  <si>
    <t xml:space="preserve">介護保険
事業所番号</t>
  </si>
  <si>
    <t xml:space="preserve">指定権者名</t>
  </si>
  <si>
    <t xml:space="preserve">事業所の所在地</t>
  </si>
  <si>
    <t xml:space="preserve">１単位の
単価[円]</t>
  </si>
  <si>
    <r>
      <rPr>
        <sz val="8"/>
        <color rgb="FF000000"/>
        <rFont val="ＭＳ ゴシック"/>
        <family val="3"/>
        <charset val="128"/>
      </rPr>
      <t xml:space="preserve">処遇加算等を除く
総単位数</t>
    </r>
    <r>
      <rPr>
        <sz val="7"/>
        <color rgb="FF000000"/>
        <rFont val="ＭＳ ゴシック"/>
        <family val="3"/>
        <charset val="128"/>
      </rPr>
      <t xml:space="preserve">[単位/月]</t>
    </r>
  </si>
  <si>
    <t xml:space="preserve">サービス名</t>
  </si>
  <si>
    <t xml:space="preserve">1334567890</t>
  </si>
  <si>
    <t xml:space="preserve">札幌市</t>
  </si>
  <si>
    <t xml:space="preserve">北海道</t>
  </si>
  <si>
    <t xml:space="preserve">訪問介護</t>
  </si>
  <si>
    <t xml:space="preserve">事業所名</t>
  </si>
  <si>
    <r>
      <rPr>
        <sz val="9"/>
        <color rgb="FF000000"/>
        <rFont val="ＭＳ ゴシック"/>
        <family val="3"/>
        <charset val="128"/>
      </rPr>
      <t xml:space="preserve">R6.4～R6.5の処遇加算等の区分
</t>
    </r>
    <r>
      <rPr>
        <sz val="8"/>
        <color rgb="FF000000"/>
        <rFont val="ＭＳ ゴシック"/>
        <family val="3"/>
        <charset val="128"/>
      </rPr>
      <t xml:space="preserve">（R6.6以降の区分から逆算して自動で入力）</t>
    </r>
  </si>
  <si>
    <t xml:space="preserve">○○ケアセンター</t>
  </si>
  <si>
    <t xml:space="preserve">区分</t>
  </si>
  <si>
    <t xml:space="preserve">合計</t>
  </si>
  <si>
    <t xml:space="preserve">Ⅲ</t>
  </si>
  <si>
    <t xml:space="preserve">Ⅳ</t>
  </si>
  <si>
    <t xml:space="preserve">→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</si>
  <si>
    <t xml:space="preserve">加算率</t>
  </si>
  <si>
    <t xml:space="preserve">２．賃金改善の要件</t>
  </si>
  <si>
    <t xml:space="preserve"> 加算の見込額（年額）</t>
  </si>
  <si>
    <t xml:space="preserve">円</t>
  </si>
  <si>
    <t xml:space="preserve">…</t>
  </si>
  <si>
    <t xml:space="preserve">①</t>
  </si>
  <si>
    <t xml:space="preserve">②は①以上であること</t>
  </si>
  <si>
    <t xml:space="preserve">！②が①以上になっていません！</t>
  </si>
  <si>
    <t xml:space="preserve"> 賃金改善の見込額（年額）</t>
  </si>
  <si>
    <t xml:space="preserve">②</t>
  </si>
  <si>
    <t xml:space="preserve"> ①のうち新加算Ⅳの1/2相当の見込額</t>
  </si>
  <si>
    <t xml:space="preserve">③</t>
  </si>
  <si>
    <t xml:space="preserve">！④が③以上になっていません。このままでも令和６年度の加算は算定できますが、令和７年度以降はこの要件を満たす必要があるため、ご注意ください。</t>
  </si>
  <si>
    <t xml:space="preserve">④は③以上であること</t>
  </si>
  <si>
    <t xml:space="preserve"> ②のうち月額での賃金改善の見込額</t>
  </si>
  <si>
    <t xml:space="preserve">④</t>
  </si>
  <si>
    <t xml:space="preserve">３．その他の要件について</t>
  </si>
  <si>
    <t xml:space="preserve">・</t>
  </si>
  <si>
    <t xml:space="preserve">以下のそれぞれの項目について、いずれかを選択してください。</t>
  </si>
  <si>
    <t xml:space="preserve">！選択できていない項目があります！</t>
  </si>
  <si>
    <t xml:space="preserve">⑴</t>
  </si>
  <si>
    <t xml:space="preserve">任用要件の整備（介護職員の任用における職位、職責又は職務内容等の要件）</t>
  </si>
  <si>
    <t xml:space="preserve">既に定めている</t>
  </si>
  <si>
    <r>
      <rPr>
        <sz val="8.5"/>
        <color rgb="FF000000"/>
        <rFont val="ＭＳ ゴシック"/>
        <family val="3"/>
        <charset val="128"/>
      </rPr>
      <t xml:space="preserve">令和６年度中に定める予定</t>
    </r>
    <r>
      <rPr>
        <sz val="8"/>
        <color rgb="FF000000"/>
        <rFont val="ＭＳ ゴシック"/>
        <family val="3"/>
        <charset val="128"/>
      </rPr>
      <t xml:space="preserve">（⇒参考２をご活用ください。）</t>
    </r>
  </si>
  <si>
    <t xml:space="preserve">⑵</t>
  </si>
  <si>
    <t xml:space="preserve">賃金体系の整備（⑴の職位、職責又は職務内容等に応じた賃金体系）</t>
  </si>
  <si>
    <t xml:space="preserve">⑶</t>
  </si>
  <si>
    <r>
      <rPr>
        <sz val="9"/>
        <color rgb="FF000000"/>
        <rFont val="ＭＳ ゴシック"/>
        <family val="3"/>
        <charset val="128"/>
      </rPr>
      <t xml:space="preserve">研修計画の策定ならびに研修の実施または研修機会の確保</t>
    </r>
    <r>
      <rPr>
        <sz val="8"/>
        <color rgb="FF000000"/>
        <rFont val="ＭＳ ゴシック"/>
        <family val="3"/>
        <charset val="128"/>
      </rPr>
      <t xml:space="preserve">（計画を策定した上で、以下のいずれかを実施）</t>
    </r>
  </si>
  <si>
    <t xml:space="preserve">研修機会の提供又は技術指導等を実施するとともに、介護職員の能力評価を行う</t>
  </si>
  <si>
    <t xml:space="preserve">資格取得のための支援を実施する</t>
  </si>
  <si>
    <t xml:space="preserve">既に行っている</t>
  </si>
  <si>
    <r>
      <rPr>
        <sz val="8.5"/>
        <color rgb="FF000000"/>
        <rFont val="ＭＳ ゴシック"/>
        <family val="3"/>
        <charset val="128"/>
      </rPr>
      <t xml:space="preserve">令和６年度中に行う予定</t>
    </r>
    <r>
      <rPr>
        <sz val="8"/>
        <color rgb="FF000000"/>
        <rFont val="ＭＳ ゴシック"/>
        <family val="3"/>
        <charset val="128"/>
      </rPr>
      <t xml:space="preserve">（⇒参考２をご活用ください。）</t>
    </r>
  </si>
  <si>
    <t xml:space="preserve">⑷</t>
  </si>
  <si>
    <t xml:space="preserve">昇級の仕組みの整備（経験・資格等に応じた昇給又は定期昇給の仕組み）【新加算Ⅲのみ】</t>
  </si>
  <si>
    <t xml:space="preserve">参考１の職場環境等の改善の取組のうち、いずれか１つ以上にチェック（✓）を入れてください。</t>
  </si>
  <si>
    <r>
      <rPr>
        <sz val="11"/>
        <color rgb="FF000000"/>
        <rFont val="ＭＳ ゴシック"/>
        <family val="3"/>
        <charset val="128"/>
      </rPr>
      <t xml:space="preserve">４．確認事項　</t>
    </r>
    <r>
      <rPr>
        <sz val="9"/>
        <color rgb="FF000000"/>
        <rFont val="ＭＳ ゴシック"/>
        <family val="3"/>
        <charset val="128"/>
      </rPr>
      <t xml:space="preserve">以下の内容について内容を確認し、すべてにチェック（✓）を入れてください。</t>
    </r>
  </si>
  <si>
    <t xml:space="preserve">！チェックボックスが選択されていないか、記名欄に記名がない項目があります！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</si>
  <si>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</si>
  <si>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労働基準法、労働災害補償保険法、最低賃金法、労働安全衛生法、雇用保険法その他の労働に関する法令に違反し、罰金以上の刑に処せられていません。</t>
  </si>
  <si>
    <t xml:space="preserve">労働保険料の納付が適正に行われています。</t>
  </si>
  <si>
    <t xml:space="preserve">本計画書の内容を雇用する全ての職員に対して周知しました。</t>
  </si>
  <si>
    <t xml:space="preserve">上記の記載内容・確認事項の内容に間違いありません。
記載内容を証明する資料を適切に保管することを誓約します。</t>
  </si>
  <si>
    <t xml:space="preserve">令和</t>
  </si>
  <si>
    <t xml:space="preserve">年</t>
  </si>
  <si>
    <t xml:space="preserve">○</t>
  </si>
  <si>
    <t xml:space="preserve">月</t>
  </si>
  <si>
    <t xml:space="preserve">日</t>
  </si>
  <si>
    <t xml:space="preserve">法人名</t>
  </si>
  <si>
    <t xml:space="preserve">○○ケアサービス</t>
  </si>
  <si>
    <t xml:space="preserve">代表者</t>
  </si>
  <si>
    <t xml:space="preserve">職名</t>
  </si>
  <si>
    <t xml:space="preserve">代表取締役</t>
  </si>
  <si>
    <t xml:space="preserve">氏名</t>
  </si>
  <si>
    <t xml:space="preserve">厚労 花子</t>
  </si>
  <si>
    <t xml:space="preserve">事業者・書類作成者の基本情報</t>
  </si>
  <si>
    <t xml:space="preserve">フリガナ</t>
  </si>
  <si>
    <t xml:space="preserve">マルマルケアサービス</t>
  </si>
  <si>
    <t xml:space="preserve">法人
住所</t>
  </si>
  <si>
    <t xml:space="preserve">〒</t>
  </si>
  <si>
    <t xml:space="preserve">-</t>
  </si>
  <si>
    <t xml:space="preserve">名称</t>
  </si>
  <si>
    <t xml:space="preserve">東京都千代田区霞が関 1－2－2　○○ビル18F</t>
  </si>
  <si>
    <t xml:space="preserve">法人
代表者</t>
  </si>
  <si>
    <t xml:space="preserve">書類
作成者</t>
  </si>
  <si>
    <t xml:space="preserve">コウロウ　タロウ</t>
  </si>
  <si>
    <t xml:space="preserve">電話番号</t>
  </si>
  <si>
    <t xml:space="preserve">03-XXXX-XXXX</t>
  </si>
  <si>
    <t xml:space="preserve">厚労 太郎</t>
  </si>
  <si>
    <t xml:space="preserve">E-mail</t>
  </si>
  <si>
    <t xml:space="preserve">aaa@aaa.aa.jp</t>
  </si>
  <si>
    <r>
      <rPr>
        <sz val="11"/>
        <color rgb="FF000000"/>
        <rFont val="ＭＳ ゴシック"/>
        <family val="3"/>
        <charset val="128"/>
      </rPr>
      <t xml:space="preserve">参考１　職場環境等の改善の取組
</t>
    </r>
    <r>
      <rPr>
        <sz val="9"/>
        <color rgb="FF000000"/>
        <rFont val="ＭＳ ゴシック"/>
        <family val="3"/>
        <charset val="128"/>
      </rPr>
      <t xml:space="preserve">（以下に掲げる24の取組のうち、全体で１つ以上の取組にチェック（✓）を入れてください。）</t>
    </r>
  </si>
  <si>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</si>
  <si>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</si>
  <si>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</si>
  <si>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</si>
  <si>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</si>
  <si>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</si>
  <si>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</si>
  <si>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</si>
  <si>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</si>
  <si>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</si>
  <si>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</si>
  <si>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</si>
  <si>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</si>
  <si>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</si>
  <si>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</si>
  <si>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</si>
  <si>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</si>
  <si>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</si>
  <si>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</si>
  <si>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</si>
  <si>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</si>
  <si>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</si>
  <si>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</si>
  <si>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</si>
  <si>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</si>
  <si>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</si>
  <si>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</si>
  <si>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</si>
  <si>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</si>
  <si>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</si>
  <si>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</si>
  <si>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（参考）令和６年度の新加算等の算定対象月が令和６年４月～令和７年３月まで以外の場合は、以下に算定対象月を入力してください。</t>
  </si>
  <si>
    <t xml:space="preserve">～令和</t>
  </si>
  <si>
    <t xml:space="preserve">（</t>
  </si>
  <si>
    <t xml:space="preserve">ヵ月</t>
  </si>
  <si>
    <t xml:space="preserve">）</t>
  </si>
  <si>
    <t xml:space="preserve">（参考）加算の見込額（内訳）</t>
  </si>
  <si>
    <t xml:space="preserve">加算
見込額</t>
  </si>
  <si>
    <t xml:space="preserve">ヶ月</t>
  </si>
  <si>
    <t xml:space="preserve">別紙様式７－２（加算未算定事業所）</t>
  </si>
  <si>
    <t xml:space="preserve">介護職員等処遇改善加算等 実績報告書（令和６年度）</t>
  </si>
  <si>
    <t xml:space="preserve">R6.4～R6.5</t>
  </si>
  <si>
    <t xml:space="preserve">R6.6以降</t>
  </si>
  <si>
    <t xml:space="preserve">処遇加算等の区分・加算の合計額</t>
  </si>
  <si>
    <t xml:space="preserve">新加算の区分・
加算の合計額</t>
  </si>
  <si>
    <t xml:space="preserve">総加算額［円］</t>
  </si>
  <si>
    <t xml:space="preserve">（１）加算額以上の賃金改善について（全体）</t>
  </si>
  <si>
    <t xml:space="preserve"> 令和６年度の加算額（年額）</t>
  </si>
  <si>
    <t xml:space="preserve"> 令和６年度の賃金改善額（年額）</t>
  </si>
  <si>
    <t xml:space="preserve">（２）加算以外の部分で賃金水準を下げないことについて</t>
  </si>
  <si>
    <t xml:space="preserve">令和６年度の加算の影響を除いた賃金額</t>
  </si>
  <si>
    <t xml:space="preserve">←</t>
  </si>
  <si>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</si>
  <si>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</si>
  <si>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</si>
  <si>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</si>
  <si>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</si>
  <si>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(イ)令和６年２・３月分の処遇改善支援補助金の総額</t>
  </si>
  <si>
    <t xml:space="preserve">(ウ)令和５年度の各介護サービス事業者等の独自の
　　賃金改善額</t>
  </si>
  <si>
    <t xml:space="preserve">以下のそれぞれの項目について、チェック（✓）を入れてください。
計画書の時点で実施済みとしたものは表示されません。</t>
  </si>
  <si>
    <t xml:space="preserve">令和６年度中に行った</t>
  </si>
  <si>
    <t xml:space="preserve">参考２　キャリアパス・賃金規程例（小規模事業所用）</t>
  </si>
  <si>
    <t xml:space="preserve">例１：共通版</t>
  </si>
  <si>
    <t xml:space="preserve">職位</t>
  </si>
  <si>
    <t xml:space="preserve">対応役職</t>
  </si>
  <si>
    <t xml:space="preserve">職責</t>
  </si>
  <si>
    <t xml:space="preserve">職務内容</t>
  </si>
  <si>
    <t xml:space="preserve">求められる能力</t>
  </si>
  <si>
    <t xml:space="preserve">教育研修</t>
  </si>
  <si>
    <t xml:space="preserve">任用の要件（必要経験年数・資格の目安）</t>
  </si>
  <si>
    <t xml:space="preserve">給与</t>
  </si>
  <si>
    <t xml:space="preserve">管理職</t>
  </si>
  <si>
    <t xml:space="preserve">施設管理者
（部長級）</t>
  </si>
  <si>
    <t xml:space="preserve">施設の運営責任を負う</t>
  </si>
  <si>
    <t xml:space="preserve">・施設の運営指針の立案、明示、進捗管理
・管理職育成
・リスクマネジメント
・地域・他事業所・他職種との連携・協力業務
・計数管理</t>
  </si>
  <si>
    <t xml:space="preserve">・組織運営管理能力
・危機管理能力</t>
  </si>
  <si>
    <t xml:space="preserve">経営者研修
管理者研修</t>
  </si>
  <si>
    <t xml:space="preserve">●年以上
社会福祉士
介護福祉士
介護職員実務者研修修了</t>
  </si>
  <si>
    <t xml:space="preserve">常勤（月給）
・基本給 ●●●円～
・経験手当 ＋●●円
・役職手当 ＋●●円</t>
  </si>
  <si>
    <t xml:space="preserve">グループ長
（課長級）</t>
  </si>
  <si>
    <t xml:space="preserve">高度な業務の遂行
グループの統括
他の従業員への指導・育成</t>
  </si>
  <si>
    <t xml:space="preserve">・管理者の補佐、不在時の代理、欠員時のサポート
・チームの管理、調整
・部下の指導、育成
・リスクマネジメント・地域・他事業所・他職種との連携・協力業務
・計数管理・勤怠管理</t>
  </si>
  <si>
    <t xml:space="preserve">・グループ監督力
・部下の指導力、育成力
・危機管理能力</t>
  </si>
  <si>
    <t xml:space="preserve">管理職研修</t>
  </si>
  <si>
    <t xml:space="preserve">●年以上
介護支援専門員
介護福祉士
介護職員実務者研修修了</t>
  </si>
  <si>
    <t xml:space="preserve">上級職</t>
  </si>
  <si>
    <t xml:space="preserve">主任</t>
  </si>
  <si>
    <t xml:space="preserve">高度な業務の遂行
他の従業員への指導</t>
  </si>
  <si>
    <t xml:space="preserve">（初級職・中級職業務に加えて）
・他の従業員への指導、育成
・グループ内の問題解決</t>
  </si>
  <si>
    <t xml:space="preserve">・複雑な判断を要する業務を遂行できる
・標準的な課題について、上司の指示によりグループをまとめ問題解決にあたる
・下級者に指導できる</t>
  </si>
  <si>
    <t xml:space="preserve">主任・リーダー研修
実務研修</t>
  </si>
  <si>
    <t xml:space="preserve">●年以上
介護福祉士
介護職員実務者研修修了</t>
  </si>
  <si>
    <t xml:space="preserve">常勤（月給）
・基本給 ●●●円～
・経験手当 ＋●●円
・役職手当 ＋●●円
非常勤（時給）
・●●　円
・経験手当 ＋●●円</t>
  </si>
  <si>
    <t xml:space="preserve">中級職</t>
  </si>
  <si>
    <t xml:space="preserve">通常の介護業務
他の従業員への助言</t>
  </si>
  <si>
    <t xml:space="preserve">(初級職業務に加えて）
・サービスの業務改善
・他の従業員への助言</t>
  </si>
  <si>
    <t xml:space="preserve">・比較的高度な知識と経験を要する業務を遂行できる
・業務の改善や問題解決を実践できる
・下級者に助言できる</t>
  </si>
  <si>
    <t xml:space="preserve">実務研修</t>
  </si>
  <si>
    <t xml:space="preserve">●年以上
介護職員実務者研修修了</t>
  </si>
  <si>
    <t xml:space="preserve">常勤（月給）
・基本給 ●●●円～
・資格手当 ＋●●円
非常勤（時給）
・●●　円
・資格手当 ＋●●円</t>
  </si>
  <si>
    <t xml:space="preserve">初級職</t>
  </si>
  <si>
    <t xml:space="preserve">通常の介護業務</t>
  </si>
  <si>
    <t xml:space="preserve">・上位者の協力を得ながらの基本介護
・適切な観察、記録、報告等
・会議への参加
・外部研修への参加
・個別援助計画の作成</t>
  </si>
  <si>
    <t xml:space="preserve">・通常の介護業務に精通し、上位者の協力を得ながら、日常の定型業務を遂行できる</t>
  </si>
  <si>
    <t xml:space="preserve">実務研修
新任研修</t>
  </si>
  <si>
    <t xml:space="preserve">入社時～
介護職員初任者研修修了</t>
  </si>
  <si>
    <t xml:space="preserve">常勤（月給）
・基本給 ●●●円～
・資格手当　＋●●円
非常勤（時給）
・●●　円
・資格手当 ＋●●円</t>
  </si>
  <si>
    <t xml:space="preserve">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</si>
  <si>
    <t xml:space="preserve">（研修計画）</t>
  </si>
  <si>
    <t xml:space="preserve">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</si>
  <si>
    <t xml:space="preserve">例２：訪問系（簡易版）</t>
  </si>
  <si>
    <t xml:space="preserve">職位・役職</t>
  </si>
  <si>
    <t xml:space="preserve">任用要件</t>
  </si>
  <si>
    <t xml:space="preserve">給与
（常勤・月給）</t>
  </si>
  <si>
    <t xml:space="preserve">給与
（非常勤・時給）</t>
  </si>
  <si>
    <t xml:space="preserve">上級ヘルパー
（主任）</t>
  </si>
  <si>
    <t xml:space="preserve">非常勤（時給）
・●●　円
・経験手当 ＋●●円</t>
  </si>
  <si>
    <t xml:space="preserve">中級ヘルパー</t>
  </si>
  <si>
    <t xml:space="preserve">常勤（月給）
・基本給 ●●●円～
・資格手当 ＋●●円</t>
  </si>
  <si>
    <r>
      <rPr>
        <sz val="20"/>
        <rFont val="ＭＳゴシック"/>
        <family val="3"/>
        <charset val="128"/>
      </rPr>
      <t xml:space="preserve">非常勤（時給）
・●●</t>
    </r>
    <r>
      <rPr>
        <sz val="20"/>
        <rFont val="ＭＳ ゴシック"/>
        <family val="3"/>
        <charset val="128"/>
      </rPr>
      <t xml:space="preserve">　円
・資格手当</t>
    </r>
    <r>
      <rPr>
        <sz val="20"/>
        <rFont val="ＭＳゴシック"/>
        <family val="3"/>
        <charset val="128"/>
      </rPr>
      <t xml:space="preserve"> </t>
    </r>
    <r>
      <rPr>
        <sz val="20"/>
        <rFont val="ＭＳ ゴシック"/>
        <family val="3"/>
        <charset val="128"/>
      </rPr>
      <t xml:space="preserve">＋</t>
    </r>
    <r>
      <rPr>
        <sz val="20"/>
        <rFont val="ＭＳゴシック"/>
        <family val="3"/>
        <charset val="128"/>
      </rPr>
      <t xml:space="preserve">●●</t>
    </r>
    <r>
      <rPr>
        <sz val="20"/>
        <rFont val="ＭＳ ゴシック"/>
        <family val="3"/>
        <charset val="128"/>
      </rPr>
      <t xml:space="preserve">円</t>
    </r>
  </si>
  <si>
    <t xml:space="preserve">初級ヘルパー</t>
  </si>
  <si>
    <t xml:space="preserve">表１　加算率一覧</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</si>
  <si>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</si>
  <si>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</si>
  <si>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</si>
  <si>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</si>
  <si>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</si>
  <si>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キャリアパス要件等の適合状況に応じた加算率</t>
  </si>
  <si>
    <t xml:space="preserve">サービス提供体制強化加算等の算定状況に応じた加算率</t>
  </si>
  <si>
    <t xml:space="preserve">各要件の適合状況に応じた加算率</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</si>
  <si>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</si>
  <si>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</si>
  <si>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</si>
  <si>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</si>
  <si>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</si>
  <si>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</si>
  <si>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</si>
  <si>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</si>
  <si>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</si>
  <si>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新加算Ⅰ</t>
  </si>
  <si>
    <t xml:space="preserve">新加算Ⅱ</t>
  </si>
  <si>
    <t xml:space="preserve">新加算Ⅲ</t>
  </si>
  <si>
    <t xml:space="preserve">新加算Ⅳ</t>
  </si>
  <si>
    <t xml:space="preserve">夜間対応型訪問介護</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</si>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</sst>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0">
    <numFmt numFmtId="164" formatCode="General"/>
    <numFmt numFmtId="165" formatCode="0%"/>
    <numFmt numFmtId="166" formatCode="General"/>
    <numFmt numFmtId="167" formatCode="0.00"/>
    <numFmt numFmtId="168" formatCode="#,##0;[RED]\-#,##0"/>
    <numFmt numFmtId="169" formatCode="&quot;TRUE&quot;;&quot;TRUE&quot;;&quot;FALSE&quot;"/>
    <numFmt numFmtId="170" formatCode="0.0%"/>
    <numFmt numFmtId="171" formatCode="#,##0_ ;[RED]\-#,##0\ "/>
    <numFmt numFmtId="172" formatCode="@"/>
    <numFmt numFmtId="173" formatCode="#,##0_ "/>
  </numFmts>
  <fonts count="5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Yu Gothic"/>
      <family val="2"/>
      <charset val="1"/>
    </font>
    <font>
      <sz val="11"/>
      <color rgb="FF000000"/>
      <name val="Yu Gothic"/>
      <family val="3"/>
      <charset val="128"/>
    </font>
    <font>
      <sz val="11"/>
      <name val="ＭＳ Ｐゴシック"/>
      <family val="3"/>
      <charset val="128"/>
    </font>
    <font>
      <sz val="11"/>
      <color rgb="FF000000"/>
      <name val="ＭＳ ゴシック"/>
      <family val="3"/>
      <charset val="128"/>
    </font>
    <font>
      <sz val="8"/>
      <color rgb="FF000000"/>
      <name val="ＭＳ ゴシック"/>
      <family val="3"/>
      <charset val="128"/>
    </font>
    <font>
      <sz val="10"/>
      <color rgb="FF000000"/>
      <name val="ＭＳ ゴシック"/>
      <family val="3"/>
      <charset val="128"/>
    </font>
    <font>
      <sz val="9"/>
      <color rgb="FF000000"/>
      <name val="ＭＳ ゴシック"/>
      <family val="3"/>
      <charset val="128"/>
    </font>
    <font>
      <sz val="12"/>
      <color rgb="FF000000"/>
      <name val="ＭＳ ゴシック"/>
      <family val="3"/>
      <charset val="128"/>
    </font>
    <font>
      <sz val="7"/>
      <color rgb="FF000000"/>
      <name val="ＭＳ ゴシック"/>
      <family val="3"/>
      <charset val="128"/>
    </font>
    <font>
      <sz val="6.5"/>
      <color rgb="FF000000"/>
      <name val="ＭＳ ゴシック"/>
      <family val="3"/>
      <charset val="128"/>
    </font>
    <font>
      <sz val="10"/>
      <name val="ＭＳ ゴシック"/>
      <family val="3"/>
      <charset val="128"/>
    </font>
    <font>
      <b val="true"/>
      <sz val="8"/>
      <color rgb="FF000000"/>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font>
    <font>
      <b val="true"/>
      <sz val="11"/>
      <name val="ＭＳ Ｐゴシック"/>
      <family val="3"/>
      <charset val="128"/>
    </font>
    <font>
      <sz val="6"/>
      <color rgb="FF000000"/>
      <name val="ＭＳ ゴシック"/>
      <family val="3"/>
      <charset val="128"/>
    </font>
    <font>
      <b val="true"/>
      <sz val="11"/>
      <name val="ＭＳ Ｐゴシック"/>
      <family val="2"/>
      <charset val="128"/>
    </font>
    <font>
      <sz val="9"/>
      <color rgb="FF000000"/>
      <name val="ＭＳ Ｐゴシック"/>
      <family val="3"/>
      <charset val="128"/>
    </font>
    <font>
      <sz val="8.5"/>
      <color rgb="FF000000"/>
      <name val="ＭＳ ゴシック"/>
      <family val="3"/>
      <charset val="128"/>
    </font>
    <font>
      <sz val="9"/>
      <name val="ＭＳ ゴシック"/>
      <family val="3"/>
      <charset val="128"/>
    </font>
    <font>
      <b val="true"/>
      <sz val="10.5"/>
      <color rgb="FF000000"/>
      <name val="ＭＳ Ｐゴシック"/>
      <family val="3"/>
      <charset val="128"/>
    </font>
    <font>
      <sz val="10.5"/>
      <color rgb="FF000000"/>
      <name val="ＭＳ Ｐゴシック"/>
      <family val="3"/>
      <charset val="128"/>
    </font>
    <font>
      <b val="true"/>
      <sz val="9"/>
      <color rgb="FF000000"/>
      <name val="ＭＳ Ｐゴシック"/>
      <family val="3"/>
      <charset val="128"/>
    </font>
    <font>
      <sz val="8"/>
      <color rgb="FF000000"/>
      <name val="ＭＳ Ｐゴシック"/>
      <family val="3"/>
      <charset val="128"/>
    </font>
    <font>
      <sz val="8"/>
      <color rgb="FF000000"/>
      <name val="ＭＳ ゴシック"/>
      <family val="2"/>
      <charset val="128"/>
    </font>
    <font>
      <sz val="10"/>
      <color rgb="FF000000"/>
      <name val="ＭＳ ゴシック"/>
      <family val="2"/>
      <charset val="128"/>
    </font>
    <font>
      <sz val="9"/>
      <color rgb="FF000000"/>
      <name val="ＭＳ ゴシック"/>
      <family val="2"/>
      <charset val="128"/>
    </font>
    <font>
      <b val="true"/>
      <sz val="9"/>
      <color rgb="FF000000"/>
      <name val="ＭＳ ゴシック"/>
      <family val="3"/>
      <charset val="128"/>
    </font>
    <font>
      <b val="true"/>
      <sz val="10"/>
      <color rgb="FF000000"/>
      <name val="ＭＳ ゴシック"/>
      <family val="3"/>
      <charset val="128"/>
    </font>
    <font>
      <sz val="7"/>
      <name val="ＭＳ ゴシック"/>
      <family val="3"/>
      <charset val="128"/>
    </font>
    <font>
      <sz val="9"/>
      <color rgb="FF000000"/>
      <name val="游ゴシック"/>
      <family val="2"/>
      <charset val="128"/>
    </font>
    <font>
      <sz val="9"/>
      <color rgb="FF000000"/>
      <name val="MS P ゴシック"/>
      <family val="3"/>
      <charset val="128"/>
    </font>
    <font>
      <sz val="9"/>
      <color rgb="FF000000"/>
      <name val="MS P ゴシック"/>
      <family val="0"/>
      <charset val="128"/>
    </font>
    <font>
      <b val="true"/>
      <sz val="10"/>
      <color rgb="FF000000"/>
      <name val="ＭＳ Ｐゴシック"/>
      <family val="3"/>
      <charset val="128"/>
    </font>
    <font>
      <b val="true"/>
      <sz val="4"/>
      <color rgb="FF000000"/>
      <name val="ＭＳ Ｐゴシック"/>
      <family val="3"/>
      <charset val="128"/>
    </font>
    <font>
      <b val="true"/>
      <sz val="3"/>
      <color rgb="FF000000"/>
      <name val="ＭＳ Ｐゴシック"/>
      <family val="3"/>
      <charset val="128"/>
    </font>
    <font>
      <b val="true"/>
      <sz val="10"/>
      <name val="MS PGothic"/>
      <family val="3"/>
      <charset val="128"/>
    </font>
    <font>
      <sz val="9"/>
      <color rgb="FF000000"/>
      <name val="Meiryo UI"/>
      <family val="0"/>
      <charset val="1"/>
    </font>
    <font>
      <sz val="11"/>
      <color rgb="FFFF0000"/>
      <name val="ＭＳ ゴシック"/>
      <family val="3"/>
      <charset val="128"/>
    </font>
    <font>
      <b val="true"/>
      <sz val="10"/>
      <name val="ＭＳ Ｐゴシック"/>
      <family val="3"/>
      <charset val="128"/>
    </font>
    <font>
      <sz val="8"/>
      <name val="ＭＳ Ｐゴシック"/>
      <family val="3"/>
      <charset val="128"/>
    </font>
    <font>
      <b val="true"/>
      <sz val="9"/>
      <name val="ＭＳ Ｐゴシック"/>
      <family val="3"/>
      <charset val="128"/>
    </font>
    <font>
      <sz val="11"/>
      <name val="ＭＳゴシック"/>
      <family val="3"/>
      <charset val="128"/>
    </font>
    <font>
      <sz val="11"/>
      <color rgb="FF000000"/>
      <name val="ＭＳゴシック"/>
      <family val="3"/>
      <charset val="128"/>
    </font>
    <font>
      <sz val="24"/>
      <name val="ＭＳ Ｐゴシック"/>
      <family val="2"/>
      <charset val="128"/>
    </font>
    <font>
      <sz val="20"/>
      <name val="ＭＳゴシック"/>
      <family val="3"/>
      <charset val="128"/>
    </font>
    <font>
      <sz val="20"/>
      <color rgb="FF000000"/>
      <name val="ＭＳゴシック"/>
      <family val="3"/>
      <charset val="128"/>
    </font>
    <font>
      <sz val="11"/>
      <name val="ＭＳ Ｐゴシック"/>
      <family val="2"/>
      <charset val="128"/>
    </font>
    <font>
      <sz val="18"/>
      <name val="ＭＳ ゴシック"/>
      <family val="3"/>
      <charset val="128"/>
    </font>
    <font>
      <sz val="20"/>
      <name val="ＭＳ ゴシック"/>
      <family val="3"/>
      <charset val="128"/>
    </font>
    <font>
      <sz val="24"/>
      <name val="ＭＳゴシック"/>
      <family val="3"/>
      <charset val="128"/>
    </font>
    <font>
      <sz val="16"/>
      <name val="ＭＳ Ｐゴシック"/>
      <family val="3"/>
      <charset val="128"/>
    </font>
    <font>
      <sz val="20"/>
      <color rgb="FF000000"/>
      <name val="ＭＳ Ｐゴシック"/>
      <family val="3"/>
      <charset val="128"/>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2CC"/>
        <bgColor rgb="FFF2F2F2"/>
      </patternFill>
    </fill>
    <fill>
      <patternFill patternType="solid">
        <fgColor rgb="FFFFC000"/>
        <bgColor rgb="FFFF9900"/>
      </patternFill>
    </fill>
  </fills>
  <borders count="9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medium"/>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top/>
      <bottom/>
      <diagonal/>
    </border>
    <border diagonalUp="false" diagonalDown="false">
      <left style="medium"/>
      <right style="medium"/>
      <top style="medium"/>
      <bottom style="thin"/>
      <diagonal/>
    </border>
    <border diagonalUp="false" diagonalDown="false">
      <left/>
      <right style="thin"/>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hair"/>
      <diagonal/>
    </border>
    <border diagonalUp="false" diagonalDown="false">
      <left style="thin"/>
      <right/>
      <top style="thin"/>
      <bottom/>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style="medium"/>
      <top/>
      <botto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bottom style="hair"/>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thin"/>
      <right style="thin"/>
      <top style="thin"/>
      <bottom style="medium"/>
      <diagonal/>
    </border>
    <border diagonalUp="false" diagonalDown="false">
      <left/>
      <right style="thin"/>
      <top/>
      <bottom/>
      <diagonal/>
    </border>
    <border diagonalUp="false" diagonalDown="false">
      <left/>
      <right style="thin"/>
      <top style="medium"/>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style="medium"/>
      <bottom style="hair"/>
      <diagonal/>
    </border>
    <border diagonalUp="false" diagonalDown="false">
      <left style="hair"/>
      <right style="thin"/>
      <top style="thin"/>
      <bottom/>
      <diagonal/>
    </border>
    <border diagonalUp="false" diagonalDown="false">
      <left style="hair"/>
      <right style="medium"/>
      <top style="hair"/>
      <bottom style="thin"/>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right style="medium"/>
      <top style="medium"/>
      <bottom/>
      <diagonal/>
    </border>
    <border diagonalUp="false" diagonalDown="false">
      <left style="medium"/>
      <right style="medium"/>
      <top style="thin"/>
      <botto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top/>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style="medium"/>
      <right/>
      <top style="thin"/>
      <botto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thin"/>
      <right/>
      <top style="thin"/>
      <bottom style="medium"/>
      <diagonal/>
    </border>
    <border diagonalUp="false" diagonalDown="false">
      <left/>
      <right style="medium"/>
      <top style="medium"/>
      <bottom style="medium"/>
      <diagonal/>
    </border>
    <border diagonalUp="false" diagonalDown="false">
      <left style="medium"/>
      <right style="medium"/>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8" fontId="4" fillId="0" borderId="0" applyFont="true" applyBorder="false" applyAlignment="true" applyProtection="false">
      <alignment horizontal="general" vertical="bottom" textRotation="0" wrapText="false" indent="0" shrinkToFit="false"/>
    </xf>
  </cellStyleXfs>
  <cellXfs count="370">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false" applyProtection="true">
      <alignment horizontal="general" vertical="bottom" textRotation="0" wrapText="false" indent="0" shrinkToFit="false"/>
      <protection locked="true" hidden="false"/>
    </xf>
    <xf numFmtId="164" fontId="8" fillId="2" borderId="0" xfId="0" applyFont="true" applyBorder="false" applyAlignment="false" applyProtection="true">
      <alignment horizontal="general" vertical="bottom" textRotation="0" wrapText="false" indent="0" shrinkToFit="false"/>
      <protection locked="true" hidden="false"/>
    </xf>
    <xf numFmtId="164" fontId="9" fillId="2" borderId="0" xfId="0" applyFont="true" applyBorder="false" applyAlignment="fals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10" fillId="3" borderId="1" xfId="0" applyFont="true" applyBorder="true" applyAlignment="true" applyProtection="true">
      <alignment horizontal="center" vertical="center" textRotation="0" wrapText="false" indent="0" shrinkToFit="false"/>
      <protection locked="true" hidden="false"/>
    </xf>
    <xf numFmtId="166" fontId="9" fillId="2" borderId="1" xfId="0" applyFont="true" applyBorder="true" applyAlignment="true" applyProtection="true">
      <alignment horizontal="center" vertical="center" textRotation="0" wrapText="false" indent="0" shrinkToFit="false"/>
      <protection locked="true" hidden="false"/>
    </xf>
    <xf numFmtId="164" fontId="11" fillId="2" borderId="0"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true">
      <alignment horizontal="general" vertical="center" textRotation="0" wrapText="false" indent="0" shrinkToFit="false"/>
      <protection locked="true" hidden="false"/>
    </xf>
    <xf numFmtId="164" fontId="8" fillId="2" borderId="0" xfId="0" applyFont="true" applyBorder="false" applyAlignment="true" applyProtection="true">
      <alignment horizontal="general"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7" fillId="2" borderId="0" xfId="0" applyFont="true" applyBorder="false" applyAlignment="true" applyProtection="true">
      <alignment horizontal="general" vertical="bottom" textRotation="0" wrapText="true" indent="0" shrinkToFit="false"/>
      <protection locked="true" hidden="false"/>
    </xf>
    <xf numFmtId="164" fontId="8" fillId="3" borderId="1" xfId="0" applyFont="true" applyBorder="true" applyAlignment="true" applyProtection="true">
      <alignment horizontal="center" vertical="center" textRotation="0" wrapText="true" indent="0" shrinkToFit="true"/>
      <protection locked="true" hidden="false"/>
    </xf>
    <xf numFmtId="164" fontId="8"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8" fillId="2" borderId="0" xfId="0" applyFont="true" applyBorder="false" applyAlignment="true" applyProtection="true">
      <alignment horizontal="general" vertical="bottom" textRotation="0" wrapText="true" indent="0" shrinkToFit="false"/>
      <protection locked="true" hidden="false"/>
    </xf>
    <xf numFmtId="164" fontId="9" fillId="2" borderId="0" xfId="0" applyFont="true" applyBorder="false" applyAlignment="true" applyProtection="true">
      <alignment horizontal="general" vertical="bottom" textRotation="0" wrapText="true" indent="0" shrinkToFit="false"/>
      <protection locked="true" hidden="false"/>
    </xf>
    <xf numFmtId="164" fontId="9" fillId="4" borderId="1" xfId="0" applyFont="true" applyBorder="true" applyAlignment="true" applyProtection="true">
      <alignment horizontal="center" vertical="center" textRotation="0" wrapText="false" indent="0" shrinkToFit="false"/>
      <protection locked="false" hidden="false"/>
    </xf>
    <xf numFmtId="164" fontId="10" fillId="4" borderId="1" xfId="0" applyFont="true" applyBorder="true" applyAlignment="true" applyProtection="true">
      <alignment horizontal="center" vertical="center" textRotation="0" wrapText="true" indent="0" shrinkToFit="true"/>
      <protection locked="false" hidden="false"/>
    </xf>
    <xf numFmtId="164" fontId="10" fillId="4" borderId="1" xfId="0" applyFont="true" applyBorder="true" applyAlignment="true" applyProtection="true">
      <alignment horizontal="center" vertical="center" textRotation="0" wrapText="false" indent="0" shrinkToFit="true"/>
      <protection locked="false" hidden="false"/>
    </xf>
    <xf numFmtId="167" fontId="9" fillId="2" borderId="2" xfId="0" applyFont="true" applyBorder="true" applyAlignment="true" applyProtection="true">
      <alignment horizontal="right" vertical="center" textRotation="0" wrapText="true" indent="0" shrinkToFit="false"/>
      <protection locked="true" hidden="false"/>
    </xf>
    <xf numFmtId="168" fontId="9" fillId="4" borderId="1" xfId="23" applyFont="true" applyBorder="true" applyAlignment="true" applyProtection="true">
      <alignment horizontal="right" vertical="center" textRotation="0" wrapText="false" indent="0" shrinkToFit="tru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10" fillId="2" borderId="0" xfId="0" applyFont="true" applyBorder="false" applyAlignment="false" applyProtection="true">
      <alignment horizontal="general" vertical="bottom" textRotation="0" wrapText="false" indent="0" shrinkToFit="false"/>
      <protection locked="true" hidden="false"/>
    </xf>
    <xf numFmtId="164" fontId="8" fillId="3" borderId="2" xfId="0" applyFont="true" applyBorder="true" applyAlignment="true" applyProtection="true">
      <alignment horizontal="center" vertical="center" textRotation="0" wrapText="true" indent="0" shrinkToFit="false"/>
      <protection locked="true" hidden="false"/>
    </xf>
    <xf numFmtId="164" fontId="10" fillId="3" borderId="3" xfId="0" applyFont="true" applyBorder="true" applyAlignment="true" applyProtection="true">
      <alignment horizontal="center" vertical="center" textRotation="0" wrapText="true" indent="0" shrinkToFit="false"/>
      <protection locked="true" hidden="false"/>
    </xf>
    <xf numFmtId="166" fontId="8" fillId="3" borderId="4" xfId="0" applyFont="true" applyBorder="true" applyAlignment="true" applyProtection="true">
      <alignment horizontal="center" vertical="center" textRotation="0" wrapText="true" indent="0" shrinkToFit="false"/>
      <protection locked="true" hidden="false"/>
    </xf>
    <xf numFmtId="164" fontId="10" fillId="2" borderId="0" xfId="0" applyFont="true" applyBorder="false" applyAlignment="true" applyProtection="true">
      <alignment horizontal="general" vertical="center" textRotation="0" wrapText="true" indent="0" shrinkToFit="false"/>
      <protection locked="true" hidden="false"/>
    </xf>
    <xf numFmtId="164" fontId="13" fillId="3" borderId="2" xfId="0" applyFont="true" applyBorder="true" applyAlignment="true" applyProtection="true">
      <alignment horizontal="center" vertical="center" textRotation="0" wrapText="true" indent="0" shrinkToFit="false"/>
      <protection locked="true" hidden="false"/>
    </xf>
    <xf numFmtId="166" fontId="14" fillId="0" borderId="1" xfId="0" applyFont="true" applyBorder="true" applyAlignment="true" applyProtection="true">
      <alignment horizontal="center" vertical="center" textRotation="0" wrapText="false" indent="0" shrinkToFit="true"/>
      <protection locked="true" hidden="false"/>
    </xf>
    <xf numFmtId="164" fontId="14" fillId="2" borderId="5" xfId="0" applyFont="true" applyBorder="true" applyAlignment="true" applyProtection="true">
      <alignment horizontal="center" vertical="center" textRotation="0" wrapText="false" indent="0" shrinkToFit="false"/>
      <protection locked="true" hidden="false"/>
    </xf>
    <xf numFmtId="167" fontId="10" fillId="4" borderId="6" xfId="0" applyFont="true" applyBorder="true" applyAlignment="true" applyProtection="true">
      <alignment horizontal="general" vertical="center" textRotation="0" wrapText="false" indent="0" shrinkToFit="false"/>
      <protection locked="true" hidden="false"/>
    </xf>
    <xf numFmtId="167" fontId="7" fillId="2" borderId="7" xfId="0" applyFont="true" applyBorder="true" applyAlignment="true" applyProtection="true">
      <alignment horizontal="center" vertical="center" textRotation="0" wrapText="false" indent="0" shrinkToFit="false"/>
      <protection locked="true" hidden="false"/>
    </xf>
    <xf numFmtId="167" fontId="10" fillId="4" borderId="7" xfId="0" applyFont="true" applyBorder="true" applyAlignment="true" applyProtection="true">
      <alignment horizontal="general" vertical="center" textRotation="0" wrapText="false" indent="0" shrinkToFit="false"/>
      <protection locked="true" hidden="false"/>
    </xf>
    <xf numFmtId="167" fontId="7" fillId="2" borderId="8" xfId="0" applyFont="true" applyBorder="true" applyAlignment="true" applyProtection="true">
      <alignment horizontal="center" vertical="center" textRotation="0" wrapText="false" indent="0" shrinkToFit="false"/>
      <protection locked="true" hidden="false"/>
    </xf>
    <xf numFmtId="169" fontId="8" fillId="2" borderId="2" xfId="0" applyFont="true" applyBorder="true" applyAlignment="true" applyProtection="true">
      <alignment horizontal="center" vertical="center" textRotation="0" wrapText="false" indent="0" shrinkToFit="false"/>
      <protection locked="false" hidden="false"/>
    </xf>
    <xf numFmtId="164" fontId="15" fillId="2" borderId="9" xfId="0" applyFont="true" applyBorder="true" applyAlignment="true" applyProtection="true">
      <alignment horizontal="left" vertical="center" textRotation="0" wrapText="true" indent="0" shrinkToFit="false"/>
      <protection locked="true" hidden="false"/>
    </xf>
    <xf numFmtId="164" fontId="13" fillId="3" borderId="2" xfId="0" applyFont="true" applyBorder="true" applyAlignment="true" applyProtection="true">
      <alignment horizontal="center" vertical="center" textRotation="0" wrapText="false" indent="0" shrinkToFit="true"/>
      <protection locked="true" hidden="false"/>
    </xf>
    <xf numFmtId="170" fontId="16" fillId="2" borderId="1" xfId="0" applyFont="true" applyBorder="true" applyAlignment="true" applyProtection="true">
      <alignment horizontal="center" vertical="center" textRotation="0" wrapText="false" indent="0" shrinkToFit="false"/>
      <protection locked="true" hidden="false"/>
    </xf>
    <xf numFmtId="170" fontId="16" fillId="2" borderId="5" xfId="0" applyFont="true" applyBorder="true" applyAlignment="true" applyProtection="true">
      <alignment horizontal="center" vertical="center" textRotation="0" wrapText="false" indent="0" shrinkToFit="false"/>
      <protection locked="true" hidden="false"/>
    </xf>
    <xf numFmtId="170" fontId="16" fillId="2" borderId="10" xfId="0" applyFont="true" applyBorder="true" applyAlignment="true" applyProtection="true">
      <alignment horizontal="center" vertical="center" textRotation="0" wrapText="false" indent="0" shrinkToFit="false"/>
      <protection locked="true" hidden="false"/>
    </xf>
    <xf numFmtId="170" fontId="16" fillId="2" borderId="11" xfId="0" applyFont="true" applyBorder="true" applyAlignment="true" applyProtection="true">
      <alignment horizontal="center" vertical="center" textRotation="0" wrapText="false" indent="0" shrinkToFit="false"/>
      <protection locked="true" hidden="false"/>
    </xf>
    <xf numFmtId="164" fontId="7" fillId="2" borderId="12" xfId="0" applyFont="true" applyBorder="true" applyAlignment="true" applyProtection="true">
      <alignment horizontal="left" vertical="bottom" textRotation="0" wrapText="false" indent="0" shrinkToFit="false"/>
      <protection locked="true" hidden="false"/>
    </xf>
    <xf numFmtId="164" fontId="10" fillId="2" borderId="1" xfId="0" applyFont="true" applyBorder="true" applyAlignment="true" applyProtection="true">
      <alignment horizontal="left" vertical="center" textRotation="0" wrapText="false" indent="0" shrinkToFit="false"/>
      <protection locked="true" hidden="false"/>
    </xf>
    <xf numFmtId="171" fontId="17" fillId="2" borderId="13" xfId="23" applyFont="true" applyBorder="true" applyAlignment="true" applyProtection="true">
      <alignment horizontal="right" vertical="center" textRotation="0" wrapText="false" indent="0" shrinkToFit="true"/>
      <protection locked="true" hidden="false"/>
    </xf>
    <xf numFmtId="164" fontId="18" fillId="2" borderId="14" xfId="0" applyFont="true" applyBorder="true" applyAlignment="true" applyProtection="true">
      <alignment horizontal="center" vertical="center" textRotation="0" wrapText="false" indent="0" shrinkToFit="false"/>
      <protection locked="true" hidden="false"/>
    </xf>
    <xf numFmtId="164" fontId="10" fillId="2" borderId="15"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true">
      <alignment horizontal="left" vertical="center" textRotation="0" wrapText="false" indent="0" shrinkToFit="false"/>
      <protection locked="true" hidden="false"/>
    </xf>
    <xf numFmtId="166" fontId="19" fillId="5" borderId="9" xfId="0" applyFont="true" applyBorder="true" applyAlignment="true" applyProtection="true">
      <alignment horizontal="center" vertical="center" textRotation="0" wrapText="false" indent="0" shrinkToFit="false"/>
      <protection locked="true" hidden="false"/>
    </xf>
    <xf numFmtId="171" fontId="17" fillId="4" borderId="13" xfId="23" applyFont="true" applyBorder="true" applyAlignment="true" applyProtection="true">
      <alignment horizontal="right" vertical="center" textRotation="0" wrapText="false" indent="0" shrinkToFit="false"/>
      <protection locked="false" hidden="false"/>
    </xf>
    <xf numFmtId="164" fontId="8" fillId="2" borderId="0" xfId="0" applyFont="true" applyBorder="false" applyAlignment="true" applyProtection="true">
      <alignment horizontal="left" vertical="center" textRotation="0" wrapText="false" indent="0" shrinkToFit="false"/>
      <protection locked="true" hidden="false"/>
    </xf>
    <xf numFmtId="164" fontId="10" fillId="2" borderId="1" xfId="0" applyFont="true" applyBorder="true" applyAlignment="true" applyProtection="true">
      <alignment horizontal="left" vertical="center" textRotation="0" wrapText="false" indent="0" shrinkToFit="true"/>
      <protection locked="true" hidden="false"/>
    </xf>
    <xf numFmtId="171" fontId="17" fillId="2" borderId="13" xfId="23" applyFont="true" applyBorder="true" applyAlignment="true" applyProtection="true">
      <alignment horizontal="right" vertical="center" textRotation="0" wrapText="false" indent="0" shrinkToFit="false"/>
      <protection locked="true" hidden="false"/>
    </xf>
    <xf numFmtId="164" fontId="20" fillId="2" borderId="9" xfId="0" applyFont="true" applyBorder="true" applyAlignment="true" applyProtection="true">
      <alignment horizontal="left" vertical="center" textRotation="0" wrapText="true" indent="0" shrinkToFit="false"/>
      <protection locked="true" hidden="false"/>
    </xf>
    <xf numFmtId="164" fontId="7" fillId="2" borderId="0" xfId="0" applyFont="true" applyBorder="false" applyAlignment="true" applyProtection="true">
      <alignment horizontal="center" vertical="center" textRotation="0" wrapText="false" indent="0" shrinkToFit="false"/>
      <protection locked="true" hidden="false"/>
    </xf>
    <xf numFmtId="166" fontId="21" fillId="5" borderId="9"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true">
      <alignment horizontal="center" vertical="center" textRotation="0" wrapText="false" indent="0" shrinkToFit="false"/>
      <protection locked="true" hidden="false"/>
    </xf>
    <xf numFmtId="164" fontId="22" fillId="4" borderId="1" xfId="0" applyFont="true" applyBorder="true" applyAlignment="true" applyProtection="true">
      <alignment horizontal="center" vertical="center" textRotation="0" wrapText="false" indent="0" shrinkToFit="false"/>
      <protection locked="true" hidden="false"/>
    </xf>
    <xf numFmtId="164" fontId="23" fillId="2" borderId="0" xfId="0" applyFont="true" applyBorder="false" applyAlignment="true" applyProtection="true">
      <alignment horizontal="general" vertical="center" textRotation="0" wrapText="false" indent="0" shrinkToFit="false"/>
      <protection locked="true" hidden="false"/>
    </xf>
    <xf numFmtId="169" fontId="8" fillId="2" borderId="1"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23" fillId="2" borderId="0" xfId="0" applyFont="true" applyBorder="fals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24" fillId="2" borderId="0" xfId="0" applyFont="true" applyBorder="false" applyAlignment="true" applyProtection="true">
      <alignment horizontal="center" vertical="center" textRotation="0" wrapText="false" indent="0" shrinkToFit="false"/>
      <protection locked="true" hidden="false"/>
    </xf>
    <xf numFmtId="164" fontId="24" fillId="2" borderId="0" xfId="0" applyFont="true" applyBorder="false" applyAlignment="true" applyProtection="true">
      <alignment horizontal="general"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true" applyAlignment="true" applyProtection="true">
      <alignment horizontal="left" vertical="bottom" textRotation="0" wrapText="false" indent="0" shrinkToFit="false"/>
      <protection locked="true" hidden="false"/>
    </xf>
    <xf numFmtId="164" fontId="22" fillId="4" borderId="16" xfId="0" applyFont="true" applyBorder="true" applyAlignment="true" applyProtection="true">
      <alignment horizontal="center" vertical="center" textRotation="0" wrapText="false" indent="0" shrinkToFit="false"/>
      <protection locked="true" hidden="false"/>
    </xf>
    <xf numFmtId="164" fontId="22" fillId="2" borderId="17" xfId="0" applyFont="true" applyBorder="true" applyAlignment="true" applyProtection="true">
      <alignment horizontal="left" vertical="center" textRotation="0" wrapText="true" indent="0" shrinkToFit="false"/>
      <protection locked="true" hidden="false"/>
    </xf>
    <xf numFmtId="166" fontId="8" fillId="2" borderId="1" xfId="0" applyFont="true" applyBorder="true" applyAlignment="true" applyProtection="true">
      <alignment horizontal="general" vertical="center" textRotation="0" wrapText="false" indent="0" shrinkToFit="false"/>
      <protection locked="false" hidden="false"/>
    </xf>
    <xf numFmtId="164" fontId="22" fillId="4" borderId="18" xfId="0" applyFont="true" applyBorder="true" applyAlignment="true" applyProtection="true">
      <alignment horizontal="center" vertical="center" textRotation="0" wrapText="false" indent="0" shrinkToFit="false"/>
      <protection locked="true" hidden="false"/>
    </xf>
    <xf numFmtId="164" fontId="22" fillId="4" borderId="19" xfId="0" applyFont="true" applyBorder="true" applyAlignment="true" applyProtection="true">
      <alignment horizontal="center" vertical="center" textRotation="0" wrapText="false" indent="0" shrinkToFit="false"/>
      <protection locked="true" hidden="false"/>
    </xf>
    <xf numFmtId="164" fontId="22" fillId="2" borderId="17" xfId="0" applyFont="true" applyBorder="true" applyAlignment="true" applyProtection="true">
      <alignment horizontal="left" vertical="center" textRotation="0" wrapText="false" indent="0" shrinkToFit="false"/>
      <protection locked="true" hidden="false"/>
    </xf>
    <xf numFmtId="164" fontId="25" fillId="2" borderId="20" xfId="0" applyFont="true" applyBorder="true" applyAlignment="true" applyProtection="true">
      <alignment horizontal="general" vertical="center" textRotation="0" wrapText="true" indent="0" shrinkToFit="false"/>
      <protection locked="true" hidden="false"/>
    </xf>
    <xf numFmtId="164" fontId="25" fillId="2" borderId="21" xfId="0" applyFont="true" applyBorder="true" applyAlignment="true" applyProtection="true">
      <alignment horizontal="general" vertical="center" textRotation="0" wrapText="true" indent="0" shrinkToFit="false"/>
      <protection locked="true" hidden="false"/>
    </xf>
    <xf numFmtId="164" fontId="25" fillId="2" borderId="22" xfId="0" applyFont="true" applyBorder="true" applyAlignment="true" applyProtection="true">
      <alignment horizontal="general" vertical="center" textRotation="0" wrapText="true" indent="0" shrinkToFit="false"/>
      <protection locked="true" hidden="false"/>
    </xf>
    <xf numFmtId="164" fontId="25" fillId="2" borderId="0" xfId="0" applyFont="true" applyBorder="true" applyAlignment="true" applyProtection="true">
      <alignment horizontal="left" vertical="center" textRotation="0" wrapText="true" indent="0" shrinkToFit="false"/>
      <protection locked="true" hidden="false"/>
    </xf>
    <xf numFmtId="164" fontId="25" fillId="2" borderId="0" xfId="0" applyFont="true" applyBorder="true" applyAlignment="true" applyProtection="true">
      <alignment horizontal="general" vertical="center" textRotation="0" wrapText="true" indent="0" shrinkToFit="false"/>
      <protection locked="true" hidden="false"/>
    </xf>
    <xf numFmtId="164" fontId="25" fillId="2" borderId="23" xfId="0" applyFont="true" applyBorder="true" applyAlignment="true" applyProtection="true">
      <alignment horizontal="general" vertical="center" textRotation="0" wrapText="true" indent="0" shrinkToFit="false"/>
      <protection locked="true" hidden="false"/>
    </xf>
    <xf numFmtId="164" fontId="22" fillId="2" borderId="0" xfId="0" applyFont="true" applyBorder="true" applyAlignment="true" applyProtection="true">
      <alignment horizontal="general" vertical="center" textRotation="0" wrapText="false" indent="0" shrinkToFit="false"/>
      <protection locked="true" hidden="false"/>
    </xf>
    <xf numFmtId="164" fontId="25" fillId="2" borderId="22"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true" applyAlignment="true" applyProtection="true">
      <alignment horizontal="general" vertical="center" textRotation="0" wrapText="false" indent="0" shrinkToFit="false"/>
      <protection locked="true" hidden="false"/>
    </xf>
    <xf numFmtId="164" fontId="25" fillId="4" borderId="0" xfId="0" applyFont="true" applyBorder="true" applyAlignment="true" applyProtection="true">
      <alignment horizontal="center" vertical="center" textRotation="0" wrapText="false" indent="0" shrinkToFit="false"/>
      <protection locked="false" hidden="false"/>
    </xf>
    <xf numFmtId="164" fontId="25" fillId="2" borderId="0" xfId="0" applyFont="true" applyBorder="true" applyAlignment="true" applyProtection="true">
      <alignment horizontal="center" vertical="center" textRotation="0" wrapText="false" indent="0" shrinkToFit="false"/>
      <protection locked="true" hidden="false"/>
    </xf>
    <xf numFmtId="164" fontId="25" fillId="4" borderId="0" xfId="0" applyFont="true" applyBorder="true" applyAlignment="true" applyProtection="true">
      <alignment horizontal="center" vertical="center" textRotation="0" wrapText="false" indent="0" shrinkToFit="true"/>
      <protection locked="false" hidden="false"/>
    </xf>
    <xf numFmtId="164" fontId="25" fillId="2" borderId="0" xfId="0" applyFont="true" applyBorder="true" applyAlignment="true" applyProtection="true">
      <alignment horizontal="general" vertical="center" textRotation="0" wrapText="false" indent="0" shrinkToFit="true"/>
      <protection locked="true" hidden="false"/>
    </xf>
    <xf numFmtId="164" fontId="25" fillId="2" borderId="23" xfId="0" applyFont="true" applyBorder="true" applyAlignment="true" applyProtection="true">
      <alignment horizontal="general" vertical="center" textRotation="0" wrapText="false" indent="0" shrinkToFit="true"/>
      <protection locked="true" hidden="false"/>
    </xf>
    <xf numFmtId="164" fontId="26" fillId="2" borderId="0"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true" applyAlignment="true" applyProtection="true">
      <alignment horizontal="center" vertical="center" textRotation="0" wrapText="true" indent="0" shrinkToFit="false"/>
      <protection locked="true" hidden="false"/>
    </xf>
    <xf numFmtId="164" fontId="27" fillId="2" borderId="0" xfId="0" applyFont="true" applyBorder="true" applyAlignment="true" applyProtection="true">
      <alignment horizontal="center" vertical="center" textRotation="0" wrapText="false" indent="0" shrinkToFit="false"/>
      <protection locked="true" hidden="false"/>
    </xf>
    <xf numFmtId="164" fontId="25" fillId="4" borderId="0" xfId="0" applyFont="true" applyBorder="true" applyAlignment="true" applyProtection="true">
      <alignment horizontal="general" vertical="center" textRotation="0" wrapText="false" indent="0" shrinkToFit="true"/>
      <protection locked="false" hidden="false"/>
    </xf>
    <xf numFmtId="164" fontId="27" fillId="2" borderId="0" xfId="0" applyFont="true" applyBorder="true" applyAlignment="true" applyProtection="true">
      <alignment horizontal="center" vertical="center" textRotation="0" wrapText="false" indent="0" shrinkToFit="true"/>
      <protection locked="true" hidden="false"/>
    </xf>
    <xf numFmtId="164" fontId="26" fillId="2" borderId="23" xfId="0" applyFont="true" applyBorder="true" applyAlignment="true" applyProtection="true">
      <alignment horizontal="general" vertical="center" textRotation="0" wrapText="false" indent="0" shrinkToFit="false"/>
      <protection locked="true" hidden="false"/>
    </xf>
    <xf numFmtId="164" fontId="10" fillId="2" borderId="24" xfId="0" applyFont="true" applyBorder="true" applyAlignment="false" applyProtection="true">
      <alignment horizontal="general" vertical="bottom" textRotation="0" wrapText="false" indent="0" shrinkToFit="false"/>
      <protection locked="true" hidden="false"/>
    </xf>
    <xf numFmtId="164" fontId="10" fillId="2" borderId="25" xfId="0" applyFont="true" applyBorder="true" applyAlignment="false" applyProtection="true">
      <alignment horizontal="general" vertical="bottom" textRotation="0" wrapText="false" indent="0" shrinkToFit="false"/>
      <protection locked="true" hidden="false"/>
    </xf>
    <xf numFmtId="164" fontId="10" fillId="2" borderId="26" xfId="0" applyFont="true" applyBorder="true" applyAlignment="false" applyProtection="true">
      <alignment horizontal="general" vertical="bottom" textRotation="0" wrapText="false" indent="0" shrinkToFit="false"/>
      <protection locked="true" hidden="false"/>
    </xf>
    <xf numFmtId="164" fontId="12" fillId="3" borderId="27" xfId="0" applyFont="true" applyBorder="true" applyAlignment="true" applyProtection="true">
      <alignment horizontal="center" vertical="center" textRotation="0" wrapText="false" indent="0" shrinkToFit="false"/>
      <protection locked="true" hidden="false"/>
    </xf>
    <xf numFmtId="164" fontId="12" fillId="4" borderId="27" xfId="0" applyFont="true" applyBorder="true" applyAlignment="true" applyProtection="true">
      <alignment horizontal="center" vertical="center" textRotation="0" wrapText="false" indent="0" shrinkToFit="true"/>
      <protection locked="false" hidden="false"/>
    </xf>
    <xf numFmtId="164" fontId="10" fillId="2" borderId="28" xfId="0" applyFont="true" applyBorder="true" applyAlignment="true" applyProtection="true">
      <alignment horizontal="general"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false" hidden="false"/>
    </xf>
    <xf numFmtId="164" fontId="10" fillId="2" borderId="12" xfId="0" applyFont="true" applyBorder="true" applyAlignment="true" applyProtection="true">
      <alignment horizontal="center" vertical="center" textRotation="0" wrapText="false" indent="0" shrinkToFit="false"/>
      <protection locked="true" hidden="false"/>
    </xf>
    <xf numFmtId="164" fontId="10" fillId="4" borderId="3" xfId="0" applyFont="true" applyBorder="true" applyAlignment="true" applyProtection="true">
      <alignment horizontal="center" vertical="center" textRotation="0" wrapText="false" indent="0" shrinkToFit="false"/>
      <protection locked="false" hidden="false"/>
    </xf>
    <xf numFmtId="164" fontId="8" fillId="3" borderId="29" xfId="0" applyFont="true" applyBorder="true" applyAlignment="true" applyProtection="true">
      <alignment horizontal="center" vertical="center" textRotation="0" wrapText="false" indent="0" shrinkToFit="false"/>
      <protection locked="true" hidden="false"/>
    </xf>
    <xf numFmtId="166" fontId="10" fillId="2" borderId="30" xfId="0" applyFont="true" applyBorder="true" applyAlignment="true" applyProtection="true">
      <alignment horizontal="center" vertical="center" textRotation="0" wrapText="false" indent="0" shrinkToFit="true"/>
      <protection locked="true" hidden="false"/>
    </xf>
    <xf numFmtId="164" fontId="8" fillId="4" borderId="1" xfId="0" applyFont="true" applyBorder="true" applyAlignment="true" applyProtection="true">
      <alignment horizontal="left" vertical="center" textRotation="0" wrapText="false" indent="0" shrinkToFit="true"/>
      <protection locked="false" hidden="false"/>
    </xf>
    <xf numFmtId="164" fontId="28" fillId="2" borderId="0" xfId="0" applyFont="true" applyBorder="false" applyAlignment="true" applyProtection="true">
      <alignment horizontal="center" vertical="center" textRotation="0" wrapText="true" indent="0" shrinkToFit="false"/>
      <protection locked="true" hidden="false"/>
    </xf>
    <xf numFmtId="168" fontId="9" fillId="2" borderId="0" xfId="23" applyFont="true" applyBorder="true" applyAlignment="true" applyProtection="true">
      <alignment horizontal="right" vertical="center" textRotation="0" wrapText="false" indent="0" shrinkToFit="false"/>
      <protection locked="true" hidden="false"/>
    </xf>
    <xf numFmtId="167" fontId="9" fillId="2" borderId="0" xfId="0" applyFont="true" applyBorder="false" applyAlignment="true" applyProtection="true">
      <alignment horizontal="right" vertical="center" textRotation="0" wrapText="false" indent="0" shrinkToFit="false"/>
      <protection locked="true" hidden="false"/>
    </xf>
    <xf numFmtId="166" fontId="8" fillId="2" borderId="1" xfId="0" applyFont="true" applyBorder="true" applyAlignment="true" applyProtection="true">
      <alignment horizontal="center" vertical="center" textRotation="0" wrapText="false" indent="0" shrinkToFit="true"/>
      <protection locked="true" hidden="false"/>
    </xf>
    <xf numFmtId="164" fontId="12" fillId="4" borderId="27"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true">
      <alignment horizontal="center"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false" indent="0" shrinkToFit="false"/>
      <protection locked="false" hidden="false"/>
    </xf>
    <xf numFmtId="166" fontId="8" fillId="2" borderId="1" xfId="0" applyFont="true" applyBorder="true" applyAlignment="true" applyProtection="true">
      <alignment horizontal="center" vertical="center" textRotation="0" wrapText="false" indent="0" shrinkToFit="false"/>
      <protection locked="true" hidden="false"/>
    </xf>
    <xf numFmtId="164" fontId="10" fillId="4" borderId="29" xfId="0" applyFont="true" applyBorder="true" applyAlignment="true" applyProtection="true">
      <alignment horizontal="center" vertical="center" textRotation="0" wrapText="false" indent="0" shrinkToFit="false"/>
      <protection locked="false" hidden="false"/>
    </xf>
    <xf numFmtId="164" fontId="8" fillId="4" borderId="1" xfId="0" applyFont="true" applyBorder="true" applyAlignment="true" applyProtection="true">
      <alignment horizontal="center" vertical="center" textRotation="0" wrapText="false" indent="0" shrinkToFit="true"/>
      <protection locked="false" hidden="false"/>
    </xf>
    <xf numFmtId="164" fontId="7" fillId="2" borderId="31" xfId="0" applyFont="true" applyBorder="true" applyAlignment="true" applyProtection="true">
      <alignment horizontal="left" vertical="center" textRotation="0" wrapText="true" indent="0" shrinkToFit="false"/>
      <protection locked="true" hidden="false"/>
    </xf>
    <xf numFmtId="172" fontId="22" fillId="3" borderId="29" xfId="0" applyFont="true" applyBorder="true" applyAlignment="true" applyProtection="true">
      <alignment horizontal="center" vertical="center" textRotation="0" wrapText="true" indent="0" shrinkToFit="false"/>
      <protection locked="true" hidden="false"/>
    </xf>
    <xf numFmtId="172" fontId="22" fillId="3" borderId="32" xfId="0" applyFont="true" applyBorder="true" applyAlignment="true" applyProtection="true">
      <alignment horizontal="center" vertical="center" textRotation="0" wrapText="true" indent="0" shrinkToFit="false"/>
      <protection locked="true" hidden="false"/>
    </xf>
    <xf numFmtId="166" fontId="19" fillId="5" borderId="33" xfId="0" applyFont="true" applyBorder="true" applyAlignment="true" applyProtection="true">
      <alignment horizontal="center" vertical="center" textRotation="0" wrapText="false" indent="0" shrinkToFit="false"/>
      <protection locked="true" hidden="false"/>
    </xf>
    <xf numFmtId="164" fontId="22" fillId="2" borderId="2" xfId="0" applyFont="true" applyBorder="true" applyAlignment="true" applyProtection="true">
      <alignment horizontal="left" vertical="center" textRotation="0" wrapText="true" indent="0" shrinkToFit="false"/>
      <protection locked="true" hidden="false"/>
    </xf>
    <xf numFmtId="164" fontId="28" fillId="4" borderId="34" xfId="0" applyFont="true" applyBorder="true" applyAlignment="true" applyProtection="true">
      <alignment horizontal="center" vertical="center" textRotation="0" wrapText="true" indent="0" shrinkToFit="false"/>
      <protection locked="true" hidden="false"/>
    </xf>
    <xf numFmtId="164" fontId="28" fillId="2" borderId="35" xfId="0" applyFont="true" applyBorder="true" applyAlignment="true" applyProtection="true">
      <alignment horizontal="left" vertical="center" textRotation="0" wrapText="true" indent="0" shrinkToFit="false"/>
      <protection locked="true" hidden="false"/>
    </xf>
    <xf numFmtId="164" fontId="28" fillId="4" borderId="36" xfId="0" applyFont="true" applyBorder="true" applyAlignment="true" applyProtection="true">
      <alignment horizontal="center" vertical="center" textRotation="0" wrapText="true" indent="0" shrinkToFit="false"/>
      <protection locked="true" hidden="false"/>
    </xf>
    <xf numFmtId="164" fontId="28" fillId="2" borderId="37" xfId="0" applyFont="true" applyBorder="true" applyAlignment="true" applyProtection="true">
      <alignment horizontal="general" vertical="center" textRotation="0" wrapText="true" indent="0" shrinkToFit="false"/>
      <protection locked="true" hidden="false"/>
    </xf>
    <xf numFmtId="164" fontId="28" fillId="2" borderId="38" xfId="0" applyFont="true" applyBorder="true" applyAlignment="true" applyProtection="true">
      <alignment horizontal="general" vertical="center" textRotation="0" wrapText="true" indent="0" shrinkToFit="false"/>
      <protection locked="true" hidden="false"/>
    </xf>
    <xf numFmtId="164" fontId="28" fillId="4" borderId="39" xfId="0" applyFont="true" applyBorder="true" applyAlignment="true" applyProtection="true">
      <alignment horizontal="center" vertical="center" textRotation="0" wrapText="true" indent="0" shrinkToFit="false"/>
      <protection locked="true" hidden="false"/>
    </xf>
    <xf numFmtId="164" fontId="28" fillId="2" borderId="40" xfId="0" applyFont="true" applyBorder="true" applyAlignment="true" applyProtection="true">
      <alignment horizontal="general" vertical="center" textRotation="0" wrapText="true" indent="0" shrinkToFit="false"/>
      <protection locked="true" hidden="false"/>
    </xf>
    <xf numFmtId="164" fontId="28" fillId="2" borderId="41" xfId="0" applyFont="true" applyBorder="true" applyAlignment="true" applyProtection="true">
      <alignment horizontal="general" vertical="center" textRotation="0" wrapText="true" indent="0" shrinkToFit="false"/>
      <protection locked="true" hidden="false"/>
    </xf>
    <xf numFmtId="164" fontId="28" fillId="4" borderId="42" xfId="0" applyFont="true" applyBorder="true" applyAlignment="true" applyProtection="true">
      <alignment horizontal="center" vertical="center" textRotation="0" wrapText="true" indent="0" shrinkToFit="false"/>
      <protection locked="true" hidden="false"/>
    </xf>
    <xf numFmtId="164" fontId="28" fillId="2" borderId="43" xfId="0" applyFont="true" applyBorder="true" applyAlignment="true" applyProtection="true">
      <alignment horizontal="general" vertical="center" textRotation="0" wrapText="true" indent="0" shrinkToFit="false"/>
      <protection locked="true" hidden="false"/>
    </xf>
    <xf numFmtId="164" fontId="28" fillId="2" borderId="44" xfId="0" applyFont="true" applyBorder="true" applyAlignment="true" applyProtection="true">
      <alignment horizontal="general" vertical="center" textRotation="0" wrapText="true" indent="0" shrinkToFit="false"/>
      <protection locked="true" hidden="false"/>
    </xf>
    <xf numFmtId="164" fontId="28" fillId="2" borderId="45" xfId="0" applyFont="true" applyBorder="true" applyAlignment="true" applyProtection="true">
      <alignment horizontal="general" vertical="center" textRotation="0" wrapText="true" indent="0" shrinkToFit="false"/>
      <protection locked="true" hidden="false"/>
    </xf>
    <xf numFmtId="164" fontId="28" fillId="4" borderId="46" xfId="0" applyFont="true" applyBorder="true" applyAlignment="true" applyProtection="true">
      <alignment horizontal="center" vertical="center" textRotation="0" wrapText="true" indent="0" shrinkToFit="false"/>
      <protection locked="true" hidden="false"/>
    </xf>
    <xf numFmtId="164" fontId="28" fillId="2" borderId="41" xfId="0" applyFont="true" applyBorder="true" applyAlignment="true" applyProtection="true">
      <alignment horizontal="left" vertical="center" textRotation="0" wrapText="true" indent="0" shrinkToFit="false"/>
      <protection locked="true" hidden="false"/>
    </xf>
    <xf numFmtId="164" fontId="28" fillId="4" borderId="47" xfId="0" applyFont="true" applyBorder="true" applyAlignment="true" applyProtection="true">
      <alignment horizontal="center" vertical="center" textRotation="0" wrapText="true" indent="0" shrinkToFit="false"/>
      <protection locked="true" hidden="false"/>
    </xf>
    <xf numFmtId="164" fontId="28" fillId="2" borderId="40" xfId="0" applyFont="true" applyBorder="true" applyAlignment="true" applyProtection="true">
      <alignment horizontal="left" vertical="center" textRotation="0" wrapText="true" indent="0" shrinkToFit="false"/>
      <protection locked="true" hidden="false"/>
    </xf>
    <xf numFmtId="164" fontId="28" fillId="2" borderId="48" xfId="0" applyFont="true" applyBorder="true" applyAlignment="true" applyProtection="true">
      <alignment horizontal="general" vertical="center" textRotation="0" wrapText="true" indent="0" shrinkToFit="false"/>
      <protection locked="true" hidden="false"/>
    </xf>
    <xf numFmtId="164" fontId="28" fillId="2" borderId="49" xfId="0" applyFont="true" applyBorder="true" applyAlignment="true" applyProtection="true">
      <alignment horizontal="left" vertical="center" textRotation="0" wrapText="true" indent="0" shrinkToFit="false"/>
      <protection locked="true" hidden="false"/>
    </xf>
    <xf numFmtId="164" fontId="28" fillId="2" borderId="37" xfId="0" applyFont="true" applyBorder="true" applyAlignment="true" applyProtection="true">
      <alignment horizontal="left" vertical="center" textRotation="0" wrapText="true" indent="0" shrinkToFit="false"/>
      <protection locked="true" hidden="false"/>
    </xf>
    <xf numFmtId="164" fontId="28" fillId="2" borderId="23" xfId="0" applyFont="true" applyBorder="true" applyAlignment="true" applyProtection="true">
      <alignment horizontal="general" vertical="center" textRotation="0" wrapText="true" indent="0" shrinkToFit="false"/>
      <protection locked="true" hidden="false"/>
    </xf>
    <xf numFmtId="164" fontId="28" fillId="2" borderId="48" xfId="0" applyFont="true" applyBorder="true" applyAlignment="true" applyProtection="true">
      <alignment horizontal="left" vertical="center" textRotation="0" wrapText="true" indent="0" shrinkToFit="false"/>
      <protection locked="true" hidden="false"/>
    </xf>
    <xf numFmtId="164" fontId="28" fillId="2" borderId="43" xfId="0" applyFont="true" applyBorder="true" applyAlignment="true" applyProtection="true">
      <alignment horizontal="left" vertical="center" textRotation="0" wrapText="true" indent="0" shrinkToFit="false"/>
      <protection locked="true" hidden="false"/>
    </xf>
    <xf numFmtId="164" fontId="28" fillId="2" borderId="44" xfId="0" applyFont="true" applyBorder="true" applyAlignment="true" applyProtection="true">
      <alignment horizontal="left" vertical="center" textRotation="0" wrapText="true" indent="0" shrinkToFit="false"/>
      <protection locked="true" hidden="false"/>
    </xf>
    <xf numFmtId="164" fontId="28" fillId="4" borderId="50" xfId="0" applyFont="true" applyBorder="true" applyAlignment="true" applyProtection="true">
      <alignment horizontal="center" vertical="center" textRotation="0" wrapText="true" indent="0" shrinkToFit="false"/>
      <protection locked="true" hidden="false"/>
    </xf>
    <xf numFmtId="164" fontId="28" fillId="2" borderId="51" xfId="0" applyFont="true" applyBorder="true" applyAlignment="true" applyProtection="true">
      <alignment horizontal="left" vertical="center" textRotation="0" wrapText="true" indent="0" shrinkToFit="false"/>
      <protection locked="true" hidden="false"/>
    </xf>
    <xf numFmtId="164" fontId="28" fillId="2" borderId="26" xfId="0" applyFont="true" applyBorder="true" applyAlignment="true" applyProtection="true">
      <alignment horizontal="general" vertical="center" textRotation="0" wrapText="true" indent="0" shrinkToFit="false"/>
      <protection locked="true" hidden="false"/>
    </xf>
    <xf numFmtId="164" fontId="29" fillId="2" borderId="33" xfId="0" applyFont="true" applyBorder="true" applyAlignment="true" applyProtection="true">
      <alignment horizontal="left" vertical="center" textRotation="0" wrapText="true" indent="0" shrinkToFit="false"/>
      <protection locked="true" hidden="false"/>
    </xf>
    <xf numFmtId="164" fontId="10" fillId="2" borderId="22" xfId="0" applyFont="true" applyBorder="true" applyAlignment="true" applyProtection="true">
      <alignment horizontal="general" vertical="center" textRotation="0" wrapText="fals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4" fontId="30" fillId="2" borderId="0" xfId="0" applyFont="true" applyBorder="true" applyAlignment="true" applyProtection="true">
      <alignment horizontal="center" vertical="center" textRotation="0" wrapText="false" indent="0" shrinkToFit="false"/>
      <protection locked="true" hidden="false"/>
    </xf>
    <xf numFmtId="164" fontId="30" fillId="2" borderId="1" xfId="0" applyFont="true" applyBorder="true" applyAlignment="true" applyProtection="true">
      <alignment horizontal="center" vertical="center" textRotation="0" wrapText="false" indent="0" shrinkToFit="false"/>
      <protection locked="false" hidden="false"/>
    </xf>
    <xf numFmtId="164" fontId="31" fillId="2" borderId="0" xfId="0" applyFont="true" applyBorder="true" applyAlignment="true" applyProtection="true">
      <alignment horizontal="center" vertical="center" textRotation="0" wrapText="false" indent="0" shrinkToFit="false"/>
      <protection locked="true" hidden="false"/>
    </xf>
    <xf numFmtId="166" fontId="31" fillId="2" borderId="0" xfId="0" applyFont="true" applyBorder="true" applyAlignment="true" applyProtection="true">
      <alignment horizontal="center" vertical="center" textRotation="0" wrapText="false" indent="0" shrinkToFit="false"/>
      <protection locked="true" hidden="false"/>
    </xf>
    <xf numFmtId="164" fontId="9" fillId="2" borderId="23" xfId="0" applyFont="true" applyBorder="true" applyAlignment="true" applyProtection="true">
      <alignment horizontal="general" vertical="center" textRotation="0" wrapText="false" indent="0" shrinkToFit="false"/>
      <protection locked="true" hidden="false"/>
    </xf>
    <xf numFmtId="164" fontId="20" fillId="2" borderId="0" xfId="0" applyFont="true" applyBorder="false" applyAlignment="false" applyProtection="true">
      <alignment horizontal="general" vertical="bottom" textRotation="0" wrapText="false" indent="0" shrinkToFit="false"/>
      <protection locked="true" hidden="false"/>
    </xf>
    <xf numFmtId="164" fontId="32" fillId="2" borderId="24" xfId="0" applyFont="true" applyBorder="true" applyAlignment="true" applyProtection="true">
      <alignment horizontal="general" vertical="center" textRotation="0" wrapText="false" indent="0" shrinkToFit="false"/>
      <protection locked="true" hidden="false"/>
    </xf>
    <xf numFmtId="164" fontId="32" fillId="2" borderId="25" xfId="0" applyFont="true" applyBorder="true" applyAlignment="true" applyProtection="true">
      <alignment horizontal="general" vertical="center" textRotation="0" wrapText="false" indent="0" shrinkToFit="false"/>
      <protection locked="true" hidden="false"/>
    </xf>
    <xf numFmtId="164" fontId="33" fillId="2" borderId="25" xfId="0" applyFont="true" applyBorder="true" applyAlignment="true" applyProtection="true">
      <alignment horizontal="general" vertical="center" textRotation="0" wrapText="false" indent="0" shrinkToFit="false"/>
      <protection locked="true" hidden="false"/>
    </xf>
    <xf numFmtId="164" fontId="33" fillId="2" borderId="25" xfId="0" applyFont="true" applyBorder="true" applyAlignment="true" applyProtection="true">
      <alignment horizontal="center" vertical="center" textRotation="0" wrapText="false" indent="0" shrinkToFit="false"/>
      <protection locked="true" hidden="false"/>
    </xf>
    <xf numFmtId="164" fontId="33" fillId="2" borderId="26" xfId="0" applyFont="true" applyBorder="true" applyAlignment="true" applyProtection="true">
      <alignment horizontal="general" vertical="center" textRotation="0" wrapText="false" indent="0" shrinkToFit="false"/>
      <protection locked="true" hidden="false"/>
    </xf>
    <xf numFmtId="164" fontId="10" fillId="2" borderId="31" xfId="0" applyFont="true" applyBorder="true" applyAlignment="true" applyProtection="true">
      <alignment horizontal="general" vertical="center" textRotation="0" wrapText="false" indent="0" shrinkToFit="false"/>
      <protection locked="true" hidden="false"/>
    </xf>
    <xf numFmtId="166" fontId="9" fillId="3" borderId="3" xfId="0" applyFont="true" applyBorder="true" applyAlignment="true" applyProtection="true">
      <alignment horizontal="center" vertical="center" textRotation="0" wrapText="true" indent="0" shrinkToFit="false"/>
      <protection locked="true" hidden="false"/>
    </xf>
    <xf numFmtId="166" fontId="9" fillId="3" borderId="4" xfId="0" applyFont="true" applyBorder="true" applyAlignment="true" applyProtection="true">
      <alignment horizontal="center" vertical="center" textRotation="0" wrapText="true" indent="0" shrinkToFit="false"/>
      <protection locked="true" hidden="false"/>
    </xf>
    <xf numFmtId="166" fontId="14" fillId="0" borderId="6" xfId="0" applyFont="true" applyBorder="true" applyAlignment="true" applyProtection="true">
      <alignment horizontal="center" vertical="center" textRotation="0" wrapText="false" indent="0" shrinkToFit="true"/>
      <protection locked="true" hidden="false"/>
    </xf>
    <xf numFmtId="166" fontId="14" fillId="0" borderId="7" xfId="0" applyFont="true" applyBorder="true" applyAlignment="true" applyProtection="true">
      <alignment horizontal="center" vertical="center" textRotation="0" wrapText="false" indent="0" shrinkToFit="true"/>
      <protection locked="true" hidden="false"/>
    </xf>
    <xf numFmtId="166" fontId="14" fillId="0" borderId="8" xfId="0" applyFont="true" applyBorder="true" applyAlignment="true" applyProtection="true">
      <alignment horizontal="center" vertical="center" textRotation="0" wrapText="false" indent="0" shrinkToFit="true"/>
      <protection locked="true" hidden="false"/>
    </xf>
    <xf numFmtId="164" fontId="9" fillId="2" borderId="18" xfId="0" applyFont="true" applyBorder="true" applyAlignment="true" applyProtection="true">
      <alignment horizontal="center" vertical="center" textRotation="0" wrapText="false" indent="0" shrinkToFit="false"/>
      <protection locked="true" hidden="false"/>
    </xf>
    <xf numFmtId="167" fontId="9" fillId="2" borderId="16" xfId="0" applyFont="true" applyBorder="true" applyAlignment="true" applyProtection="true">
      <alignment horizontal="center" vertical="center" textRotation="0" wrapText="false" indent="0" shrinkToFit="false"/>
      <protection locked="true" hidden="false"/>
    </xf>
    <xf numFmtId="170" fontId="14" fillId="0" borderId="10" xfId="19" applyFont="true" applyBorder="true" applyAlignment="true" applyProtection="true">
      <alignment horizontal="center" vertical="center" textRotation="0" wrapText="false" indent="0" shrinkToFit="true"/>
      <protection locked="true" hidden="false"/>
    </xf>
    <xf numFmtId="170" fontId="14" fillId="0" borderId="52" xfId="19" applyFont="true" applyBorder="true" applyAlignment="true" applyProtection="true">
      <alignment horizontal="center" vertical="center" textRotation="0" wrapText="false" indent="0" shrinkToFit="true"/>
      <protection locked="true" hidden="false"/>
    </xf>
    <xf numFmtId="170" fontId="14" fillId="0" borderId="11" xfId="19" applyFont="true" applyBorder="true" applyAlignment="true" applyProtection="true">
      <alignment horizontal="center" vertical="center" textRotation="0" wrapText="false" indent="0" shrinkToFit="true"/>
      <protection locked="true" hidden="false"/>
    </xf>
    <xf numFmtId="170" fontId="14" fillId="0" borderId="31" xfId="19" applyFont="true" applyBorder="true" applyAlignment="true" applyProtection="true">
      <alignment horizontal="center" vertical="center" textRotation="0" wrapText="false" indent="0" shrinkToFit="true"/>
      <protection locked="true" hidden="false"/>
    </xf>
    <xf numFmtId="170" fontId="14" fillId="0" borderId="19" xfId="19" applyFont="true" applyBorder="true" applyAlignment="true" applyProtection="true">
      <alignment horizontal="center" vertical="center" textRotation="0" wrapText="false" indent="0" shrinkToFit="true"/>
      <protection locked="true" hidden="false"/>
    </xf>
    <xf numFmtId="168" fontId="14" fillId="2" borderId="0" xfId="23" applyFont="true" applyBorder="true" applyAlignment="true" applyProtection="true">
      <alignment horizontal="right" vertical="bottom" textRotation="0" wrapText="false" indent="0" shrinkToFit="true"/>
      <protection locked="true" hidden="false"/>
    </xf>
    <xf numFmtId="168" fontId="14" fillId="2" borderId="0" xfId="23" applyFont="true" applyBorder="true" applyAlignment="true" applyProtection="true">
      <alignment horizontal="general" vertical="bottom" textRotation="0" wrapText="false" indent="0" shrinkToFit="false"/>
      <protection locked="true" hidden="false"/>
    </xf>
    <xf numFmtId="168" fontId="14" fillId="2" borderId="15" xfId="23" applyFont="true" applyBorder="true" applyAlignment="true" applyProtection="true">
      <alignment horizontal="right" vertical="bottom" textRotation="0" wrapText="false" indent="0" shrinkToFit="true"/>
      <protection locked="true" hidden="false"/>
    </xf>
    <xf numFmtId="168" fontId="14" fillId="2" borderId="53" xfId="23" applyFont="true" applyBorder="true" applyAlignment="true" applyProtection="true">
      <alignment horizontal="general" vertical="bottom" textRotation="0" wrapText="false" indent="0" shrinkToFit="false"/>
      <protection locked="true" hidden="false"/>
    </xf>
    <xf numFmtId="168" fontId="14" fillId="2" borderId="12" xfId="23" applyFont="true" applyBorder="true" applyAlignment="true" applyProtection="true">
      <alignment horizontal="right" vertical="bottom" textRotation="0" wrapText="false" indent="0" shrinkToFit="true"/>
      <protection locked="true" hidden="false"/>
    </xf>
    <xf numFmtId="168" fontId="14" fillId="2" borderId="3" xfId="23" applyFont="true" applyBorder="true" applyAlignment="true" applyProtection="true">
      <alignment horizontal="general" vertical="bottom" textRotation="0" wrapText="false" indent="0" shrinkToFit="false"/>
      <protection locked="true" hidden="false"/>
    </xf>
    <xf numFmtId="168" fontId="14" fillId="2" borderId="54" xfId="23" applyFont="true" applyBorder="true" applyAlignment="true" applyProtection="true">
      <alignment horizontal="general" vertical="bottom" textRotation="0" wrapText="false" indent="0" shrinkToFit="false"/>
      <protection locked="true" hidden="false"/>
    </xf>
    <xf numFmtId="168" fontId="34" fillId="2" borderId="55" xfId="23" applyFont="true" applyBorder="true" applyAlignment="true" applyProtection="true">
      <alignment horizontal="center" vertical="center" textRotation="0" wrapText="false" indent="0" shrinkToFit="true"/>
      <protection locked="true" hidden="false"/>
    </xf>
    <xf numFmtId="168" fontId="34" fillId="2" borderId="29" xfId="23" applyFont="true" applyBorder="true" applyAlignment="true" applyProtection="true">
      <alignment horizontal="center" vertical="center" textRotation="0" wrapText="false" indent="0" shrinkToFit="true"/>
      <protection locked="true" hidden="false"/>
    </xf>
    <xf numFmtId="168" fontId="34" fillId="2" borderId="31" xfId="23" applyFont="true" applyBorder="true" applyAlignment="true" applyProtection="true">
      <alignment horizontal="center" vertical="center" textRotation="0" wrapText="false" indent="0" shrinkToFit="true"/>
      <protection locked="true" hidden="false"/>
    </xf>
    <xf numFmtId="166" fontId="9" fillId="0" borderId="1" xfId="0" applyFont="true" applyBorder="true" applyAlignment="true" applyProtection="true">
      <alignment horizontal="center" vertical="center" textRotation="0" wrapText="false" indent="0" shrinkToFit="false"/>
      <protection locked="true" hidden="false"/>
    </xf>
    <xf numFmtId="164" fontId="43" fillId="2" borderId="0" xfId="0" applyFont="true" applyBorder="false" applyAlignment="false" applyProtection="true">
      <alignment horizontal="general" vertical="bottom" textRotation="0" wrapText="false" indent="0" shrinkToFit="false"/>
      <protection locked="true" hidden="false"/>
    </xf>
    <xf numFmtId="166" fontId="10" fillId="0" borderId="1" xfId="0" applyFont="true" applyBorder="true" applyAlignment="true" applyProtection="true">
      <alignment horizontal="center" vertical="center" textRotation="0" wrapText="true" indent="0" shrinkToFit="true"/>
      <protection locked="true" hidden="false"/>
    </xf>
    <xf numFmtId="166" fontId="10" fillId="0" borderId="1" xfId="0" applyFont="true" applyBorder="true" applyAlignment="true" applyProtection="true">
      <alignment horizontal="center" vertical="center" textRotation="0" wrapText="false" indent="0" shrinkToFit="true"/>
      <protection locked="true" hidden="false"/>
    </xf>
    <xf numFmtId="166" fontId="8" fillId="0"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center" vertical="bottom" textRotation="0" wrapText="false" indent="0" shrinkToFit="false"/>
      <protection locked="true" hidden="false"/>
    </xf>
    <xf numFmtId="164" fontId="10" fillId="3" borderId="4" xfId="0" applyFont="true" applyBorder="true" applyAlignment="true" applyProtection="true">
      <alignment horizontal="center" vertical="center" textRotation="0" wrapText="true" indent="0" shrinkToFit="false"/>
      <protection locked="true" hidden="false"/>
    </xf>
    <xf numFmtId="164" fontId="8" fillId="3" borderId="56" xfId="0" applyFont="true" applyBorder="true" applyAlignment="true" applyProtection="true">
      <alignment horizontal="center" vertical="center" textRotation="0" wrapText="true" indent="0" shrinkToFit="false"/>
      <protection locked="true" hidden="false"/>
    </xf>
    <xf numFmtId="166" fontId="14" fillId="0" borderId="6" xfId="0" applyFont="true" applyBorder="true" applyAlignment="true" applyProtection="true">
      <alignment horizontal="center" vertical="center" textRotation="0" wrapText="false" indent="0" shrinkToFit="true"/>
      <protection locked="true" hidden="false"/>
    </xf>
    <xf numFmtId="166" fontId="14" fillId="0" borderId="7" xfId="0" applyFont="true" applyBorder="true" applyAlignment="true" applyProtection="true">
      <alignment horizontal="center" vertical="center" textRotation="0" wrapText="false" indent="0" shrinkToFit="true"/>
      <protection locked="true" hidden="false"/>
    </xf>
    <xf numFmtId="166" fontId="14" fillId="0" borderId="8" xfId="0" applyFont="true" applyBorder="true" applyAlignment="true" applyProtection="true">
      <alignment horizontal="center" vertical="center" textRotation="0" wrapText="false" indent="0" shrinkToFit="true"/>
      <protection locked="true" hidden="false"/>
    </xf>
    <xf numFmtId="164" fontId="9" fillId="2" borderId="19" xfId="0" applyFont="true" applyBorder="true" applyAlignment="true" applyProtection="true">
      <alignment horizontal="center" vertical="center" textRotation="0" wrapText="false" indent="0" shrinkToFit="false"/>
      <protection locked="true" hidden="false"/>
    </xf>
    <xf numFmtId="167" fontId="9" fillId="0" borderId="16" xfId="0" applyFont="true" applyBorder="true" applyAlignment="true" applyProtection="true">
      <alignment horizontal="center" vertical="center" textRotation="0" wrapText="false" indent="0" shrinkToFit="false"/>
      <protection locked="true" hidden="false"/>
    </xf>
    <xf numFmtId="173" fontId="17" fillId="4" borderId="57" xfId="0" applyFont="true" applyBorder="true" applyAlignment="true" applyProtection="true">
      <alignment horizontal="right" vertical="center" textRotation="0" wrapText="false" indent="0" shrinkToFit="false"/>
      <protection locked="false" hidden="false"/>
    </xf>
    <xf numFmtId="173" fontId="17" fillId="4" borderId="58" xfId="0" applyFont="true" applyBorder="true" applyAlignment="true" applyProtection="true">
      <alignment horizontal="right" vertical="center" textRotation="0" wrapText="false" indent="0" shrinkToFit="false"/>
      <protection locked="false" hidden="false"/>
    </xf>
    <xf numFmtId="173" fontId="17" fillId="4" borderId="59" xfId="0" applyFont="true" applyBorder="true" applyAlignment="true" applyProtection="true">
      <alignment horizontal="right" vertical="center" textRotation="0" wrapText="false" indent="0" shrinkToFit="false"/>
      <protection locked="false" hidden="false"/>
    </xf>
    <xf numFmtId="173" fontId="17" fillId="0" borderId="57" xfId="0" applyFont="true" applyBorder="true" applyAlignment="true" applyProtection="true">
      <alignment horizontal="right" vertical="center" textRotation="0" wrapText="false" indent="0" shrinkToFit="false"/>
      <protection locked="true" hidden="false"/>
    </xf>
    <xf numFmtId="173" fontId="17" fillId="4" borderId="9" xfId="0" applyFont="true" applyBorder="true" applyAlignment="true" applyProtection="true">
      <alignment horizontal="right" vertical="center" textRotation="0" wrapText="false" indent="0" shrinkToFit="false"/>
      <protection locked="false" hidden="false"/>
    </xf>
    <xf numFmtId="164" fontId="20" fillId="2" borderId="0" xfId="0" applyFont="true" applyBorder="false" applyAlignment="true" applyProtection="true">
      <alignment horizontal="general" vertical="center" textRotation="0" wrapText="false" indent="0" shrinkToFit="false"/>
      <protection locked="true" hidden="false"/>
    </xf>
    <xf numFmtId="164" fontId="22" fillId="2" borderId="0" xfId="0" applyFont="true" applyBorder="false" applyAlignment="true" applyProtection="true">
      <alignment horizontal="general" vertical="center" textRotation="0" wrapText="false" indent="0" shrinkToFit="false"/>
      <protection locked="true" hidden="false"/>
    </xf>
    <xf numFmtId="166" fontId="44" fillId="5" borderId="9" xfId="0" applyFont="true" applyBorder="true" applyAlignment="true" applyProtection="true">
      <alignment horizontal="center" vertical="center" textRotation="0" wrapText="false" indent="0" shrinkToFit="false"/>
      <protection locked="true" hidden="false"/>
    </xf>
    <xf numFmtId="164" fontId="45" fillId="2" borderId="28" xfId="0" applyFont="true" applyBorder="true" applyAlignment="true" applyProtection="true">
      <alignment horizontal="center" vertical="center" textRotation="0" wrapText="false" indent="0" shrinkToFit="false"/>
      <protection locked="true" hidden="false"/>
    </xf>
    <xf numFmtId="164" fontId="18" fillId="2" borderId="44" xfId="0" applyFont="true" applyBorder="true" applyAlignment="true" applyProtection="true">
      <alignment horizontal="left" vertical="center" textRotation="0" wrapText="false" indent="0" shrinkToFit="false"/>
      <protection locked="true" hidden="false"/>
    </xf>
    <xf numFmtId="173" fontId="17" fillId="0" borderId="9" xfId="0" applyFont="true" applyBorder="true" applyAlignment="true" applyProtection="true">
      <alignment horizontal="right" vertical="center" textRotation="0" wrapText="false" indent="0" shrinkToFit="false"/>
      <protection locked="true" hidden="false"/>
    </xf>
    <xf numFmtId="173" fontId="18" fillId="0" borderId="3" xfId="0" applyFont="true" applyBorder="true" applyAlignment="true" applyProtection="true">
      <alignment horizontal="general" vertical="center" textRotation="0" wrapText="false" indent="0" shrinkToFit="false"/>
      <protection locked="true" hidden="false"/>
    </xf>
    <xf numFmtId="164" fontId="0" fillId="2" borderId="15" xfId="0" applyFont="true" applyBorder="true" applyAlignment="true" applyProtection="true">
      <alignment horizontal="general" vertical="center" textRotation="0" wrapText="false" indent="0" shrinkToFit="false"/>
      <protection locked="true" hidden="false"/>
    </xf>
    <xf numFmtId="164" fontId="45" fillId="2" borderId="15" xfId="0" applyFont="true" applyBorder="true" applyAlignment="true" applyProtection="true">
      <alignment horizontal="center" vertical="center" textRotation="0" wrapText="false" indent="0" shrinkToFit="false"/>
      <protection locked="true" hidden="false"/>
    </xf>
    <xf numFmtId="164" fontId="18" fillId="2" borderId="60" xfId="0" applyFont="true" applyBorder="true" applyAlignment="true" applyProtection="true">
      <alignment horizontal="left" vertical="center" textRotation="0" wrapText="false" indent="0" shrinkToFit="false"/>
      <protection locked="true" hidden="false"/>
    </xf>
    <xf numFmtId="164" fontId="18" fillId="2" borderId="61" xfId="0" applyFont="true" applyBorder="true" applyAlignment="true" applyProtection="true">
      <alignment horizontal="left" vertical="center" textRotation="0" wrapText="true" indent="0" shrinkToFit="false"/>
      <protection locked="true" hidden="false"/>
    </xf>
    <xf numFmtId="173" fontId="17" fillId="0" borderId="62" xfId="0" applyFont="true" applyBorder="true" applyAlignment="true" applyProtection="true">
      <alignment horizontal="right" vertical="center" textRotation="0" wrapText="false" indent="0" shrinkToFit="false"/>
      <protection locked="true" hidden="false"/>
    </xf>
    <xf numFmtId="173" fontId="18" fillId="0" borderId="63" xfId="0" applyFont="true" applyBorder="true" applyAlignment="true" applyProtection="true">
      <alignment horizontal="general" vertical="center" textRotation="0" wrapText="false" indent="0" shrinkToFit="false"/>
      <protection locked="true" hidden="false"/>
    </xf>
    <xf numFmtId="164" fontId="18" fillId="2" borderId="64" xfId="0" applyFont="true" applyBorder="true" applyAlignment="true" applyProtection="true">
      <alignment horizontal="left" vertical="center" textRotation="0" wrapText="true" indent="0" shrinkToFit="false"/>
      <protection locked="true" hidden="false"/>
    </xf>
    <xf numFmtId="164" fontId="18" fillId="2" borderId="12" xfId="0" applyFont="true" applyBorder="true" applyAlignment="true" applyProtection="true">
      <alignment horizontal="left" vertical="center" textRotation="0" wrapText="true" indent="0" shrinkToFit="false"/>
      <protection locked="true" hidden="false"/>
    </xf>
    <xf numFmtId="173" fontId="18" fillId="0" borderId="17" xfId="0" applyFont="true" applyBorder="true" applyAlignment="true" applyProtection="true">
      <alignment horizontal="general" vertical="center" textRotation="0" wrapText="false" indent="0" shrinkToFit="false"/>
      <protection locked="true" hidden="false"/>
    </xf>
    <xf numFmtId="164" fontId="45" fillId="2" borderId="65" xfId="0" applyFont="true" applyBorder="true" applyAlignment="true" applyProtection="true">
      <alignment horizontal="center" vertical="center" textRotation="0" wrapText="false" indent="0" shrinkToFit="false"/>
      <protection locked="true" hidden="false"/>
    </xf>
    <xf numFmtId="164" fontId="18" fillId="2" borderId="66" xfId="0" applyFont="true" applyBorder="true" applyAlignment="true" applyProtection="true">
      <alignment horizontal="left" vertical="center" textRotation="0" wrapText="false" indent="0" shrinkToFit="false"/>
      <protection locked="true" hidden="false"/>
    </xf>
    <xf numFmtId="173" fontId="45" fillId="2" borderId="0" xfId="0" applyFont="true" applyBorder="false" applyAlignment="true" applyProtection="true">
      <alignment horizontal="right" vertical="center" textRotation="0" wrapText="false" indent="0" shrinkToFit="false"/>
      <protection locked="true" hidden="false"/>
    </xf>
    <xf numFmtId="164" fontId="18" fillId="2" borderId="66" xfId="0" applyFont="true" applyBorder="true" applyAlignment="true" applyProtection="true">
      <alignment horizontal="left" vertical="center" textRotation="0" wrapText="tru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6" fontId="9" fillId="2" borderId="1" xfId="0" applyFont="true" applyBorder="true" applyAlignment="false" applyProtection="true">
      <alignment horizontal="general" vertical="bottom" textRotation="0" wrapText="false" indent="0" shrinkToFit="false"/>
      <protection locked="false" hidden="false"/>
    </xf>
    <xf numFmtId="164" fontId="10" fillId="2" borderId="0" xfId="0" applyFont="true" applyBorder="true" applyAlignment="true" applyProtection="true">
      <alignment horizontal="left" vertical="center" textRotation="0" wrapText="false" indent="0" shrinkToFit="false"/>
      <protection locked="true" hidden="false"/>
    </xf>
    <xf numFmtId="164" fontId="25" fillId="2" borderId="67" xfId="0" applyFont="true" applyBorder="true" applyAlignment="true" applyProtection="true">
      <alignment horizontal="general" vertical="center" textRotation="0" wrapText="true" indent="0" shrinkToFit="false"/>
      <protection locked="true" hidden="false"/>
    </xf>
    <xf numFmtId="164" fontId="25" fillId="2" borderId="0" xfId="0" applyFont="true" applyBorder="false" applyAlignment="true" applyProtection="true">
      <alignment horizontal="general" vertical="center" textRotation="0" wrapText="true" indent="0" shrinkToFit="false"/>
      <protection locked="true" hidden="false"/>
    </xf>
    <xf numFmtId="164" fontId="25" fillId="2" borderId="0" xfId="0" applyFont="true" applyBorder="false" applyAlignment="true" applyProtection="true">
      <alignment horizontal="general" vertical="center" textRotation="0" wrapText="false" indent="0" shrinkToFit="false"/>
      <protection locked="true" hidden="false"/>
    </xf>
    <xf numFmtId="164" fontId="25" fillId="2" borderId="0" xfId="0" applyFont="true" applyBorder="false" applyAlignment="true" applyProtection="true">
      <alignment horizontal="general" vertical="center" textRotation="0" wrapText="false" indent="0" shrinkToFit="true"/>
      <protection locked="true" hidden="false"/>
    </xf>
    <xf numFmtId="164" fontId="26" fillId="2" borderId="0" xfId="0" applyFont="true" applyBorder="false" applyAlignment="true" applyProtection="true">
      <alignment horizontal="general" vertical="center" textRotation="0" wrapText="false" indent="0" shrinkToFit="false"/>
      <protection locked="true" hidden="false"/>
    </xf>
    <xf numFmtId="166" fontId="12" fillId="0" borderId="27" xfId="0" applyFont="true" applyBorder="true" applyAlignment="true" applyProtection="true">
      <alignment horizontal="center" vertical="center" textRotation="0" wrapText="false" indent="0" shrinkToFit="true"/>
      <protection locked="true" hidden="false"/>
    </xf>
    <xf numFmtId="166" fontId="10" fillId="0" borderId="12" xfId="0" applyFont="true" applyBorder="tru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6" fontId="10" fillId="0" borderId="30" xfId="0" applyFont="true" applyBorder="true" applyAlignment="true" applyProtection="true">
      <alignment horizontal="center" vertical="center" textRotation="0" wrapText="false" indent="0" shrinkToFit="true"/>
      <protection locked="true" hidden="false"/>
    </xf>
    <xf numFmtId="166" fontId="8" fillId="0" borderId="1" xfId="0" applyFont="true" applyBorder="true" applyAlignment="true" applyProtection="true">
      <alignment horizontal="left" vertical="center" textRotation="0" wrapText="false" indent="0" shrinkToFit="true"/>
      <protection locked="true" hidden="false"/>
    </xf>
    <xf numFmtId="166" fontId="8" fillId="0" borderId="1" xfId="0" applyFont="true" applyBorder="true" applyAlignment="true" applyProtection="true">
      <alignment horizontal="center" vertical="center" textRotation="0" wrapText="false" indent="0" shrinkToFit="true"/>
      <protection locked="true" hidden="false"/>
    </xf>
    <xf numFmtId="166" fontId="12" fillId="0" borderId="27"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10" fillId="0" borderId="29" xfId="0" applyFont="true" applyBorder="true" applyAlignment="true" applyProtection="true">
      <alignment horizontal="center" vertical="center" textRotation="0" wrapText="false" indent="0" shrinkToFit="false"/>
      <protection locked="true" hidden="false"/>
    </xf>
    <xf numFmtId="164" fontId="7" fillId="2" borderId="0" xfId="0" applyFont="true" applyBorder="true" applyAlignment="true" applyProtection="true">
      <alignment horizontal="left" vertical="center" textRotation="0" wrapText="true" indent="0" shrinkToFit="false"/>
      <protection locked="true" hidden="false"/>
    </xf>
    <xf numFmtId="172" fontId="22" fillId="3" borderId="1" xfId="0" applyFont="true" applyBorder="true" applyAlignment="true" applyProtection="true">
      <alignment horizontal="center" vertical="center" textRotation="0" wrapText="true" indent="0" shrinkToFit="false"/>
      <protection locked="true" hidden="false"/>
    </xf>
    <xf numFmtId="172" fontId="22" fillId="3" borderId="11" xfId="0" applyFont="true" applyBorder="true" applyAlignment="true" applyProtection="true">
      <alignment horizontal="center" vertical="center" textRotation="0" wrapText="true" indent="0" shrinkToFit="false"/>
      <protection locked="true" hidden="false"/>
    </xf>
    <xf numFmtId="164" fontId="22" fillId="2" borderId="56" xfId="0" applyFont="true" applyBorder="true" applyAlignment="true" applyProtection="true">
      <alignment horizontal="left" vertical="center" textRotation="0" wrapText="true" indent="0" shrinkToFit="false"/>
      <protection locked="true" hidden="false"/>
    </xf>
    <xf numFmtId="166" fontId="10" fillId="2" borderId="1" xfId="0" applyFont="true" applyBorder="true" applyAlignment="true" applyProtection="true">
      <alignment horizontal="general" vertical="center" textRotation="0" wrapText="false" indent="0" shrinkToFit="false"/>
      <protection locked="false" hidden="false"/>
    </xf>
    <xf numFmtId="164" fontId="47" fillId="0" borderId="0" xfId="21" applyFont="true" applyBorder="false" applyAlignment="false" applyProtection="false">
      <alignment horizontal="general" vertical="center" textRotation="0" wrapText="false" indent="0" shrinkToFit="false"/>
      <protection locked="true" hidden="false"/>
    </xf>
    <xf numFmtId="164" fontId="48" fillId="0" borderId="0" xfId="21" applyFont="true" applyBorder="false" applyAlignment="false" applyProtection="false">
      <alignment horizontal="general" vertical="center" textRotation="0" wrapText="false" indent="0" shrinkToFit="false"/>
      <protection locked="true" hidden="false"/>
    </xf>
    <xf numFmtId="164" fontId="49" fillId="2" borderId="0" xfId="21" applyFont="true" applyBorder="false" applyAlignment="false" applyProtection="false">
      <alignment horizontal="general" vertical="center" textRotation="0" wrapText="false" indent="0" shrinkToFit="false"/>
      <protection locked="true" hidden="false"/>
    </xf>
    <xf numFmtId="164" fontId="50" fillId="2" borderId="0" xfId="21" applyFont="true" applyBorder="false" applyAlignment="false" applyProtection="false">
      <alignment horizontal="general" vertical="center" textRotation="0" wrapText="false" indent="0" shrinkToFit="false"/>
      <protection locked="true" hidden="false"/>
    </xf>
    <xf numFmtId="164" fontId="51" fillId="0" borderId="0" xfId="21" applyFont="true" applyBorder="false" applyAlignment="false" applyProtection="false">
      <alignment horizontal="general" vertical="center" textRotation="0" wrapText="false" indent="0" shrinkToFit="false"/>
      <protection locked="true" hidden="false"/>
    </xf>
    <xf numFmtId="164" fontId="52" fillId="2" borderId="0" xfId="21" applyFont="true" applyBorder="false" applyAlignment="false" applyProtection="false">
      <alignment horizontal="general" vertical="center" textRotation="0" wrapText="false" indent="0" shrinkToFit="false"/>
      <protection locked="true" hidden="false"/>
    </xf>
    <xf numFmtId="164" fontId="47" fillId="2" borderId="0" xfId="21" applyFont="true" applyBorder="false" applyAlignment="false" applyProtection="false">
      <alignment horizontal="general" vertical="center" textRotation="0" wrapText="false" indent="0" shrinkToFit="false"/>
      <protection locked="true" hidden="false"/>
    </xf>
    <xf numFmtId="164" fontId="53" fillId="2" borderId="1" xfId="21" applyFont="true" applyBorder="true" applyAlignment="true" applyProtection="false">
      <alignment horizontal="center" vertical="center" textRotation="0" wrapText="false" indent="0" shrinkToFit="false"/>
      <protection locked="true" hidden="false"/>
    </xf>
    <xf numFmtId="164" fontId="53" fillId="2" borderId="1" xfId="21" applyFont="true" applyBorder="true" applyAlignment="true" applyProtection="false">
      <alignment horizontal="center" vertical="center" textRotation="0" wrapText="false" indent="0" shrinkToFit="true"/>
      <protection locked="true" hidden="false"/>
    </xf>
    <xf numFmtId="164" fontId="53" fillId="2" borderId="1" xfId="21" applyFont="true" applyBorder="true" applyAlignment="true" applyProtection="false">
      <alignment horizontal="center" vertical="center" textRotation="0" wrapText="true" indent="0" shrinkToFit="true"/>
      <protection locked="true" hidden="false"/>
    </xf>
    <xf numFmtId="164" fontId="53" fillId="2" borderId="1" xfId="21" applyFont="true" applyBorder="true" applyAlignment="true" applyProtection="false">
      <alignment horizontal="center" vertical="center" textRotation="255" wrapText="false" indent="0" shrinkToFit="false"/>
      <protection locked="true" hidden="false"/>
    </xf>
    <xf numFmtId="164" fontId="53" fillId="2" borderId="1" xfId="21" applyFont="true" applyBorder="true" applyAlignment="true" applyProtection="false">
      <alignment horizontal="center" vertical="center" textRotation="0" wrapText="true" indent="0" shrinkToFit="false"/>
      <protection locked="true" hidden="false"/>
    </xf>
    <xf numFmtId="164" fontId="53" fillId="2" borderId="1" xfId="21" applyFont="true" applyBorder="true" applyAlignment="true" applyProtection="false">
      <alignment horizontal="general" vertical="center" textRotation="0" wrapText="true" indent="0" shrinkToFit="false"/>
      <protection locked="true" hidden="false"/>
    </xf>
    <xf numFmtId="164" fontId="53" fillId="2" borderId="1" xfId="21" applyFont="true" applyBorder="true" applyAlignment="true" applyProtection="false">
      <alignment horizontal="left" vertical="center" textRotation="0" wrapText="true" indent="0" shrinkToFit="false"/>
      <protection locked="true" hidden="false"/>
    </xf>
    <xf numFmtId="164" fontId="54" fillId="2" borderId="12" xfId="21" applyFont="true" applyBorder="true" applyAlignment="true" applyProtection="false">
      <alignment horizontal="left" vertical="center" textRotation="0" wrapText="true" indent="0" shrinkToFit="false"/>
      <protection locked="true" hidden="false"/>
    </xf>
    <xf numFmtId="164" fontId="54" fillId="2" borderId="0" xfId="21" applyFont="true" applyBorder="true" applyAlignment="true" applyProtection="false">
      <alignment horizontal="left" vertical="center" textRotation="0" wrapText="true" indent="0" shrinkToFit="false"/>
      <protection locked="true" hidden="false"/>
    </xf>
    <xf numFmtId="164" fontId="54" fillId="2" borderId="0" xfId="21" applyFont="true" applyBorder="false" applyAlignment="false" applyProtection="false">
      <alignment horizontal="general" vertical="center" textRotation="0" wrapText="false" indent="0" shrinkToFit="false"/>
      <protection locked="true" hidden="false"/>
    </xf>
    <xf numFmtId="164" fontId="54" fillId="2" borderId="1" xfId="21" applyFont="true" applyBorder="true" applyAlignment="true" applyProtection="false">
      <alignment horizontal="left" vertical="center" textRotation="0" wrapText="true" indent="0" shrinkToFit="false"/>
      <protection locked="true" hidden="false"/>
    </xf>
    <xf numFmtId="164" fontId="55" fillId="2" borderId="0" xfId="21" applyFont="true" applyBorder="false" applyAlignment="false" applyProtection="false">
      <alignment horizontal="general" vertical="center" textRotation="0" wrapText="false" indent="0" shrinkToFit="false"/>
      <protection locked="true" hidden="false"/>
    </xf>
    <xf numFmtId="164" fontId="49" fillId="2" borderId="0" xfId="21" applyFont="true" applyBorder="false" applyAlignment="true" applyProtection="false">
      <alignment horizontal="general" vertical="top" textRotation="0" wrapText="false" indent="0" shrinkToFit="false"/>
      <protection locked="true" hidden="false"/>
    </xf>
    <xf numFmtId="164" fontId="47" fillId="2" borderId="0" xfId="21" applyFont="true" applyBorder="false" applyAlignment="true" applyProtection="false">
      <alignment horizontal="general" vertical="top" textRotation="0" wrapText="false" indent="0" shrinkToFit="false"/>
      <protection locked="true" hidden="false"/>
    </xf>
    <xf numFmtId="164" fontId="56" fillId="2" borderId="0" xfId="21" applyFont="true" applyBorder="false" applyAlignment="false" applyProtection="false">
      <alignment horizontal="general" vertical="center" textRotation="0" wrapText="false" indent="0" shrinkToFit="false"/>
      <protection locked="true" hidden="false"/>
    </xf>
    <xf numFmtId="164" fontId="54" fillId="2" borderId="1" xfId="21" applyFont="true" applyBorder="true" applyAlignment="true" applyProtection="false">
      <alignment horizontal="center" vertical="center" textRotation="0" wrapText="false" indent="0" shrinkToFit="false"/>
      <protection locked="true" hidden="false"/>
    </xf>
    <xf numFmtId="164" fontId="54" fillId="2" borderId="1" xfId="21" applyFont="true" applyBorder="true" applyAlignment="true" applyProtection="false">
      <alignment horizontal="center" vertical="center" textRotation="0" wrapText="false" indent="0" shrinkToFit="true"/>
      <protection locked="true" hidden="false"/>
    </xf>
    <xf numFmtId="164" fontId="54" fillId="2" borderId="1" xfId="21" applyFont="true" applyBorder="true" applyAlignment="true" applyProtection="false">
      <alignment horizontal="center" vertical="center" textRotation="0" wrapText="true" indent="0" shrinkToFit="true"/>
      <protection locked="true" hidden="false"/>
    </xf>
    <xf numFmtId="164" fontId="48" fillId="2" borderId="0" xfId="21" applyFont="true" applyBorder="false" applyAlignment="false" applyProtection="false">
      <alignment horizontal="general" vertical="center" textRotation="0" wrapText="false" indent="0" shrinkToFit="false"/>
      <protection locked="true" hidden="false"/>
    </xf>
    <xf numFmtId="164" fontId="54" fillId="2" borderId="1" xfId="21" applyFont="true" applyBorder="true" applyAlignment="true" applyProtection="false">
      <alignment horizontal="center" vertical="center" textRotation="0" wrapText="true" indent="0" shrinkToFit="false"/>
      <protection locked="true" hidden="false"/>
    </xf>
    <xf numFmtId="164" fontId="54" fillId="2" borderId="1" xfId="21" applyFont="true" applyBorder="true" applyAlignment="true" applyProtection="false">
      <alignment horizontal="general" vertical="center" textRotation="0" wrapText="true" indent="0" shrinkToFit="false"/>
      <protection locked="true" hidden="false"/>
    </xf>
    <xf numFmtId="164" fontId="50" fillId="2" borderId="1" xfId="21" applyFont="true" applyBorder="true" applyAlignment="true" applyProtection="false">
      <alignment horizontal="general" vertical="center" textRotation="0" wrapText="true" indent="0" shrinkToFit="false"/>
      <protection locked="true" hidden="false"/>
    </xf>
    <xf numFmtId="164" fontId="54" fillId="2" borderId="0" xfId="21" applyFont="true" applyBorder="true" applyAlignment="true" applyProtection="false">
      <alignment horizontal="left" vertical="top" textRotation="0" wrapText="true" indent="0" shrinkToFit="false"/>
      <protection locked="true" hidden="false"/>
    </xf>
    <xf numFmtId="164" fontId="6" fillId="0" borderId="0" xfId="22" applyFont="true" applyBorder="false" applyAlignment="false" applyProtection="false">
      <alignment horizontal="general" vertical="center" textRotation="0" wrapText="false" indent="0" shrinkToFit="false"/>
      <protection locked="true" hidden="false"/>
    </xf>
    <xf numFmtId="164" fontId="17" fillId="0" borderId="0" xfId="22" applyFont="true" applyBorder="false" applyAlignment="false" applyProtection="false">
      <alignment horizontal="general" vertical="center" textRotation="0" wrapText="false" indent="0" shrinkToFit="false"/>
      <protection locked="true" hidden="false"/>
    </xf>
    <xf numFmtId="164" fontId="18" fillId="0" borderId="0" xfId="22" applyFont="true" applyBorder="false" applyAlignment="true" applyProtection="false">
      <alignment horizontal="center" vertical="center" textRotation="0" wrapText="true" indent="0" shrinkToFit="false"/>
      <protection locked="true" hidden="false"/>
    </xf>
    <xf numFmtId="164" fontId="18" fillId="0" borderId="57" xfId="22" applyFont="true" applyBorder="true" applyAlignment="true" applyProtection="false">
      <alignment horizontal="center" vertical="center" textRotation="0" wrapText="true" indent="0" shrinkToFit="false"/>
      <protection locked="true" hidden="false"/>
    </xf>
    <xf numFmtId="164" fontId="18" fillId="0" borderId="16" xfId="22" applyFont="true" applyBorder="true" applyAlignment="true" applyProtection="false">
      <alignment horizontal="center" vertical="center" textRotation="0" wrapText="false" indent="0" shrinkToFit="false"/>
      <protection locked="true" hidden="false"/>
    </xf>
    <xf numFmtId="164" fontId="18" fillId="0" borderId="16" xfId="22" applyFont="true" applyBorder="true" applyAlignment="true" applyProtection="false">
      <alignment horizontal="center" vertical="center" textRotation="0" wrapText="true" indent="0" shrinkToFit="false"/>
      <protection locked="true" hidden="false"/>
    </xf>
    <xf numFmtId="164" fontId="18" fillId="0" borderId="9" xfId="22" applyFont="true" applyBorder="true" applyAlignment="true" applyProtection="false">
      <alignment horizontal="center" vertical="center" textRotation="0" wrapText="true" indent="0" shrinkToFit="false"/>
      <protection locked="true" hidden="false"/>
    </xf>
    <xf numFmtId="164" fontId="18" fillId="0" borderId="19" xfId="22" applyFont="true" applyBorder="true" applyAlignment="true" applyProtection="false">
      <alignment horizontal="center" vertical="center" textRotation="0" wrapText="true" indent="0" shrinkToFit="false"/>
      <protection locked="true" hidden="false"/>
    </xf>
    <xf numFmtId="164" fontId="18" fillId="0" borderId="68" xfId="22" applyFont="true" applyBorder="true" applyAlignment="true" applyProtection="false">
      <alignment horizontal="center" vertical="center" textRotation="0" wrapText="true" indent="0" shrinkToFit="false"/>
      <protection locked="true" hidden="false"/>
    </xf>
    <xf numFmtId="164" fontId="18" fillId="0" borderId="69" xfId="22" applyFont="true" applyBorder="true" applyAlignment="true" applyProtection="false">
      <alignment horizontal="center" vertical="center" textRotation="0" wrapText="true" indent="0" shrinkToFit="false"/>
      <protection locked="true" hidden="false"/>
    </xf>
    <xf numFmtId="164" fontId="18" fillId="0" borderId="58" xfId="22" applyFont="true" applyBorder="true" applyAlignment="true" applyProtection="false">
      <alignment horizontal="center" vertical="center" textRotation="0" wrapText="true" indent="0" shrinkToFit="false"/>
      <protection locked="true" hidden="false"/>
    </xf>
    <xf numFmtId="164" fontId="18" fillId="0" borderId="70" xfId="22" applyFont="true" applyBorder="true" applyAlignment="true" applyProtection="false">
      <alignment horizontal="center" vertical="center" textRotation="0" wrapText="true" indent="0" shrinkToFit="false"/>
      <protection locked="true" hidden="false"/>
    </xf>
    <xf numFmtId="164" fontId="18" fillId="0" borderId="71" xfId="22" applyFont="true" applyBorder="true" applyAlignment="true" applyProtection="false">
      <alignment horizontal="center" vertical="center" textRotation="0" wrapText="true" indent="0" shrinkToFit="false"/>
      <protection locked="true" hidden="false"/>
    </xf>
    <xf numFmtId="164" fontId="18" fillId="0" borderId="72" xfId="22" applyFont="true" applyBorder="true" applyAlignment="true" applyProtection="false">
      <alignment horizontal="center" vertical="center" textRotation="0" wrapText="true" indent="0" shrinkToFit="false"/>
      <protection locked="true" hidden="false"/>
    </xf>
    <xf numFmtId="164" fontId="18" fillId="0" borderId="57" xfId="22" applyFont="true" applyBorder="true" applyAlignment="true" applyProtection="false">
      <alignment horizontal="center" vertical="center" textRotation="0" wrapText="false" indent="0" shrinkToFit="false"/>
      <protection locked="true" hidden="false"/>
    </xf>
    <xf numFmtId="164" fontId="17" fillId="0" borderId="69" xfId="20" applyFont="true" applyBorder="true" applyAlignment="true" applyProtection="true">
      <alignment horizontal="center" vertical="center" textRotation="0" wrapText="true" indent="0" shrinkToFit="false"/>
      <protection locked="true" hidden="false"/>
    </xf>
    <xf numFmtId="164" fontId="17" fillId="0" borderId="58" xfId="20" applyFont="true" applyBorder="true" applyAlignment="true" applyProtection="true">
      <alignment horizontal="center" vertical="center" textRotation="0" wrapText="true" indent="0" shrinkToFit="false"/>
      <protection locked="true" hidden="false"/>
    </xf>
    <xf numFmtId="164" fontId="17" fillId="0" borderId="72" xfId="20" applyFont="true" applyBorder="true" applyAlignment="true" applyProtection="true">
      <alignment horizontal="center" vertical="center" textRotation="0" wrapText="true" indent="0" shrinkToFit="false"/>
      <protection locked="true" hidden="false"/>
    </xf>
    <xf numFmtId="164" fontId="17" fillId="0" borderId="73" xfId="22" applyFont="true" applyBorder="true" applyAlignment="true" applyProtection="false">
      <alignment horizontal="left" vertical="center" textRotation="0" wrapText="true" indent="0" shrinkToFit="false"/>
      <protection locked="true" hidden="false"/>
    </xf>
    <xf numFmtId="170" fontId="17" fillId="0" borderId="74" xfId="20" applyFont="true" applyBorder="true" applyAlignment="true" applyProtection="true">
      <alignment horizontal="general" vertical="center" textRotation="0" wrapText="true" indent="0" shrinkToFit="false"/>
      <protection locked="true" hidden="false"/>
    </xf>
    <xf numFmtId="170" fontId="17" fillId="0" borderId="29" xfId="20" applyFont="true" applyBorder="true" applyAlignment="true" applyProtection="true">
      <alignment horizontal="general" vertical="center" textRotation="0" wrapText="true" indent="0" shrinkToFit="false"/>
      <protection locked="true" hidden="false"/>
    </xf>
    <xf numFmtId="170" fontId="17" fillId="0" borderId="55" xfId="20" applyFont="true" applyBorder="true" applyAlignment="true" applyProtection="true">
      <alignment horizontal="general" vertical="center" textRotation="0" wrapText="true" indent="0" shrinkToFit="false"/>
      <protection locked="true" hidden="false"/>
    </xf>
    <xf numFmtId="170" fontId="17" fillId="0" borderId="75" xfId="20" applyFont="true" applyBorder="true" applyAlignment="true" applyProtection="true">
      <alignment horizontal="general" vertical="center" textRotation="0" wrapText="true" indent="0" shrinkToFit="false"/>
      <protection locked="true" hidden="false"/>
    </xf>
    <xf numFmtId="170" fontId="17" fillId="0" borderId="76" xfId="20" applyFont="true" applyBorder="true" applyAlignment="true" applyProtection="true">
      <alignment horizontal="general" vertical="center" textRotation="0" wrapText="true" indent="0" shrinkToFit="false"/>
      <protection locked="true" hidden="false"/>
    </xf>
    <xf numFmtId="170" fontId="17" fillId="0" borderId="73" xfId="20" applyFont="true" applyBorder="true" applyAlignment="true" applyProtection="true">
      <alignment horizontal="general" vertical="center" textRotation="0" wrapText="true" indent="0" shrinkToFit="false"/>
      <protection locked="true" hidden="false"/>
    </xf>
    <xf numFmtId="170" fontId="17" fillId="0" borderId="6" xfId="20" applyFont="true" applyBorder="true" applyAlignment="true" applyProtection="true">
      <alignment horizontal="right" vertical="center" textRotation="0" wrapText="true" indent="0" shrinkToFit="false"/>
      <protection locked="true" hidden="false"/>
    </xf>
    <xf numFmtId="170" fontId="17" fillId="0" borderId="7" xfId="20" applyFont="true" applyBorder="true" applyAlignment="true" applyProtection="true">
      <alignment horizontal="right" vertical="center" textRotation="0" wrapText="true" indent="0" shrinkToFit="false"/>
      <protection locked="true" hidden="false"/>
    </xf>
    <xf numFmtId="170" fontId="17" fillId="0" borderId="8" xfId="20" applyFont="true" applyBorder="true" applyAlignment="true" applyProtection="true">
      <alignment horizontal="right" vertical="center" textRotation="0" wrapText="true" indent="0" shrinkToFit="false"/>
      <protection locked="true" hidden="false"/>
    </xf>
    <xf numFmtId="164" fontId="17" fillId="0" borderId="77" xfId="22" applyFont="true" applyBorder="true" applyAlignment="true" applyProtection="false">
      <alignment horizontal="left" vertical="center" textRotation="0" wrapText="true" indent="0" shrinkToFit="false"/>
      <protection locked="true" hidden="false"/>
    </xf>
    <xf numFmtId="170" fontId="17" fillId="0" borderId="78" xfId="20" applyFont="true" applyBorder="true" applyAlignment="true" applyProtection="true">
      <alignment horizontal="general" vertical="center" textRotation="0" wrapText="true" indent="0" shrinkToFit="false"/>
      <protection locked="true" hidden="false"/>
    </xf>
    <xf numFmtId="170" fontId="17" fillId="0" borderId="1" xfId="20" applyFont="true" applyBorder="true" applyAlignment="true" applyProtection="true">
      <alignment horizontal="general" vertical="center" textRotation="0" wrapText="true" indent="0" shrinkToFit="false"/>
      <protection locked="true" hidden="false"/>
    </xf>
    <xf numFmtId="170" fontId="17" fillId="0" borderId="17" xfId="20" applyFont="true" applyBorder="true" applyAlignment="true" applyProtection="true">
      <alignment horizontal="general" vertical="center" textRotation="0" wrapText="true" indent="0" shrinkToFit="false"/>
      <protection locked="true" hidden="false"/>
    </xf>
    <xf numFmtId="170" fontId="17" fillId="0" borderId="56" xfId="20" applyFont="true" applyBorder="true" applyAlignment="true" applyProtection="true">
      <alignment horizontal="general" vertical="center" textRotation="0" wrapText="true" indent="0" shrinkToFit="false"/>
      <protection locked="true" hidden="false"/>
    </xf>
    <xf numFmtId="170" fontId="17" fillId="0" borderId="2" xfId="20" applyFont="true" applyBorder="true" applyAlignment="true" applyProtection="true">
      <alignment horizontal="general" vertical="center" textRotation="0" wrapText="true" indent="0" shrinkToFit="false"/>
      <protection locked="true" hidden="false"/>
    </xf>
    <xf numFmtId="170" fontId="17" fillId="0" borderId="77" xfId="20" applyFont="true" applyBorder="true" applyAlignment="true" applyProtection="true">
      <alignment horizontal="general" vertical="center" textRotation="0" wrapText="true" indent="0" shrinkToFit="false"/>
      <protection locked="true" hidden="false"/>
    </xf>
    <xf numFmtId="170" fontId="17" fillId="0" borderId="78" xfId="20" applyFont="true" applyBorder="true" applyAlignment="true" applyProtection="true">
      <alignment horizontal="right" vertical="center" textRotation="0" wrapText="true" indent="0" shrinkToFit="false"/>
      <protection locked="true" hidden="false"/>
    </xf>
    <xf numFmtId="170" fontId="17" fillId="0" borderId="1" xfId="20" applyFont="true" applyBorder="true" applyAlignment="true" applyProtection="true">
      <alignment horizontal="right" vertical="center" textRotation="0" wrapText="true" indent="0" shrinkToFit="false"/>
      <protection locked="true" hidden="false"/>
    </xf>
    <xf numFmtId="170" fontId="17" fillId="0" borderId="56" xfId="20" applyFont="true" applyBorder="true" applyAlignment="true" applyProtection="true">
      <alignment horizontal="right" vertical="center" textRotation="0" wrapText="true" indent="0" shrinkToFit="false"/>
      <protection locked="true" hidden="false"/>
    </xf>
    <xf numFmtId="164" fontId="17" fillId="0" borderId="79" xfId="22" applyFont="true" applyBorder="true" applyAlignment="true" applyProtection="false">
      <alignment horizontal="left" vertical="center" textRotation="0" wrapText="true" indent="0" shrinkToFit="false"/>
      <protection locked="true" hidden="false"/>
    </xf>
    <xf numFmtId="170" fontId="17" fillId="0" borderId="10" xfId="20" applyFont="true" applyBorder="true" applyAlignment="true" applyProtection="true">
      <alignment horizontal="general" vertical="center" textRotation="0" wrapText="true" indent="0" shrinkToFit="false"/>
      <protection locked="true" hidden="false"/>
    </xf>
    <xf numFmtId="170" fontId="17" fillId="0" borderId="52" xfId="20" applyFont="true" applyBorder="true" applyAlignment="true" applyProtection="true">
      <alignment horizontal="general" vertical="center" textRotation="0" wrapText="true" indent="0" shrinkToFit="false"/>
      <protection locked="true" hidden="false"/>
    </xf>
    <xf numFmtId="170" fontId="17" fillId="0" borderId="80" xfId="20" applyFont="true" applyBorder="true" applyAlignment="true" applyProtection="true">
      <alignment horizontal="general" vertical="center" textRotation="0" wrapText="true" indent="0" shrinkToFit="false"/>
      <protection locked="true" hidden="false"/>
    </xf>
    <xf numFmtId="170" fontId="17" fillId="0" borderId="81" xfId="20" applyFont="true" applyBorder="true" applyAlignment="true" applyProtection="true">
      <alignment horizontal="general" vertical="center" textRotation="0" wrapText="true" indent="0" shrinkToFit="false"/>
      <protection locked="true" hidden="false"/>
    </xf>
    <xf numFmtId="170" fontId="17" fillId="0" borderId="82" xfId="20" applyFont="true" applyBorder="true" applyAlignment="true" applyProtection="true">
      <alignment horizontal="general" vertical="center" textRotation="0" wrapText="true" indent="0" shrinkToFit="false"/>
      <protection locked="true" hidden="false"/>
    </xf>
    <xf numFmtId="170" fontId="17" fillId="0" borderId="28" xfId="20" applyFont="true" applyBorder="true" applyAlignment="true" applyProtection="true">
      <alignment horizontal="general" vertical="center" textRotation="0" wrapText="true" indent="0" shrinkToFit="false"/>
      <protection locked="true" hidden="false"/>
    </xf>
    <xf numFmtId="170" fontId="17" fillId="0" borderId="83" xfId="20" applyFont="true" applyBorder="true" applyAlignment="true" applyProtection="true">
      <alignment horizontal="general" vertical="center" textRotation="0" wrapText="true" indent="0" shrinkToFit="false"/>
      <protection locked="true" hidden="false"/>
    </xf>
    <xf numFmtId="170" fontId="17" fillId="0" borderId="32" xfId="20" applyFont="true" applyBorder="true" applyAlignment="true" applyProtection="true">
      <alignment horizontal="general" vertical="center" textRotation="0" wrapText="true" indent="0" shrinkToFit="false"/>
      <protection locked="true" hidden="false"/>
    </xf>
    <xf numFmtId="170" fontId="17" fillId="0" borderId="10" xfId="20" applyFont="true" applyBorder="true" applyAlignment="true" applyProtection="true">
      <alignment horizontal="right" vertical="center" textRotation="0" wrapText="true" indent="0" shrinkToFit="false"/>
      <protection locked="true" hidden="false"/>
    </xf>
    <xf numFmtId="170" fontId="17" fillId="0" borderId="52" xfId="20" applyFont="true" applyBorder="true" applyAlignment="true" applyProtection="true">
      <alignment horizontal="right" vertical="center" textRotation="0" wrapText="true" indent="0" shrinkToFit="false"/>
      <protection locked="true" hidden="false"/>
    </xf>
    <xf numFmtId="170" fontId="17" fillId="0" borderId="11" xfId="20" applyFont="true" applyBorder="true" applyAlignment="true" applyProtection="true">
      <alignment horizontal="right" vertical="center" textRotation="0" wrapText="true" indent="0" shrinkToFit="false"/>
      <protection locked="true" hidden="false"/>
    </xf>
    <xf numFmtId="164" fontId="17" fillId="0" borderId="84" xfId="22" applyFont="true" applyBorder="true" applyAlignment="true" applyProtection="false">
      <alignment horizontal="left" vertical="center" textRotation="0" wrapText="true" indent="0" shrinkToFit="false"/>
      <protection locked="true" hidden="false"/>
    </xf>
    <xf numFmtId="170" fontId="17" fillId="0" borderId="6" xfId="20" applyFont="true" applyBorder="true" applyAlignment="true" applyProtection="true">
      <alignment horizontal="general" vertical="center" textRotation="0" wrapText="true" indent="0" shrinkToFit="false"/>
      <protection locked="true" hidden="false"/>
    </xf>
    <xf numFmtId="170" fontId="17" fillId="0" borderId="7" xfId="20" applyFont="true" applyBorder="true" applyAlignment="true" applyProtection="true">
      <alignment horizontal="general" vertical="center" textRotation="0" wrapText="true" indent="0" shrinkToFit="false"/>
      <protection locked="true" hidden="false"/>
    </xf>
    <xf numFmtId="170" fontId="17" fillId="0" borderId="85" xfId="20" applyFont="true" applyBorder="true" applyAlignment="true" applyProtection="true">
      <alignment horizontal="general" vertical="center" textRotation="0" wrapText="true" indent="0" shrinkToFit="false"/>
      <protection locked="true" hidden="false"/>
    </xf>
    <xf numFmtId="170" fontId="17" fillId="0" borderId="8" xfId="20" applyFont="true" applyBorder="true" applyAlignment="true" applyProtection="true">
      <alignment horizontal="general" vertical="center" textRotation="0" wrapText="true" indent="0" shrinkToFit="false"/>
      <protection locked="true" hidden="false"/>
    </xf>
    <xf numFmtId="170" fontId="17" fillId="0" borderId="86" xfId="20" applyFont="true" applyBorder="true" applyAlignment="true" applyProtection="true">
      <alignment horizontal="general" vertical="center" textRotation="0" wrapText="true" indent="0" shrinkToFit="false"/>
      <protection locked="true" hidden="false"/>
    </xf>
    <xf numFmtId="170" fontId="17" fillId="0" borderId="84" xfId="20" applyFont="true" applyBorder="true" applyAlignment="true" applyProtection="true">
      <alignment horizontal="general" vertical="center" textRotation="0" wrapText="true" indent="0" shrinkToFit="false"/>
      <protection locked="true" hidden="false"/>
    </xf>
    <xf numFmtId="170" fontId="17" fillId="0" borderId="74" xfId="20" applyFont="true" applyBorder="true" applyAlignment="true" applyProtection="true">
      <alignment horizontal="right" vertical="center" textRotation="0" wrapText="true" indent="0" shrinkToFit="false"/>
      <protection locked="true" hidden="false"/>
    </xf>
    <xf numFmtId="170" fontId="17" fillId="0" borderId="29" xfId="20" applyFont="true" applyBorder="true" applyAlignment="true" applyProtection="true">
      <alignment horizontal="right" vertical="center" textRotation="0" wrapText="true" indent="0" shrinkToFit="false"/>
      <protection locked="true" hidden="false"/>
    </xf>
    <xf numFmtId="170" fontId="17" fillId="0" borderId="75" xfId="20" applyFont="true" applyBorder="true" applyAlignment="true" applyProtection="true">
      <alignment horizontal="right" vertical="center" textRotation="0" wrapText="true" indent="0" shrinkToFit="false"/>
      <protection locked="true" hidden="false"/>
    </xf>
    <xf numFmtId="170" fontId="17" fillId="0" borderId="11" xfId="20" applyFont="true" applyBorder="true" applyAlignment="true" applyProtection="true">
      <alignment horizontal="general" vertical="center" textRotation="0" wrapText="true" indent="0" shrinkToFit="false"/>
      <protection locked="true" hidden="false"/>
    </xf>
    <xf numFmtId="170" fontId="17" fillId="0" borderId="87" xfId="20" applyFont="true" applyBorder="true" applyAlignment="true" applyProtection="true">
      <alignment horizontal="general" vertical="center" textRotation="0" wrapText="true" indent="0" shrinkToFit="false"/>
      <protection locked="true" hidden="false"/>
    </xf>
    <xf numFmtId="170" fontId="17" fillId="0" borderId="79" xfId="20" applyFont="true" applyBorder="true" applyAlignment="true" applyProtection="true">
      <alignment horizontal="general" vertical="center" textRotation="0" wrapText="true" indent="0" shrinkToFit="false"/>
      <protection locked="true" hidden="false"/>
    </xf>
    <xf numFmtId="164" fontId="6" fillId="0" borderId="0" xfId="22" applyFont="false" applyBorder="false" applyAlignment="false" applyProtection="false">
      <alignment horizontal="general" vertical="center" textRotation="0" wrapText="false" indent="0" shrinkToFit="false"/>
      <protection locked="true" hidden="false"/>
    </xf>
    <xf numFmtId="164" fontId="17" fillId="0" borderId="9" xfId="22" applyFont="true" applyBorder="true" applyAlignment="false" applyProtection="false">
      <alignment horizontal="general" vertical="center" textRotation="0" wrapText="false" indent="0" shrinkToFit="false"/>
      <protection locked="true" hidden="false"/>
    </xf>
    <xf numFmtId="164" fontId="6" fillId="0" borderId="69" xfId="22" applyFont="true" applyBorder="true" applyAlignment="false" applyProtection="false">
      <alignment horizontal="general" vertical="center" textRotation="0" wrapText="false" indent="0" shrinkToFit="false"/>
      <protection locked="true" hidden="false"/>
    </xf>
    <xf numFmtId="164" fontId="6" fillId="0" borderId="88" xfId="22" applyFont="true" applyBorder="true" applyAlignment="false" applyProtection="false">
      <alignment horizontal="general" vertical="center" textRotation="0" wrapText="false" indent="0" shrinkToFit="false"/>
      <protection locked="true" hidden="false"/>
    </xf>
    <xf numFmtId="164" fontId="6" fillId="0" borderId="57" xfId="22" applyFont="true" applyBorder="true" applyAlignment="false" applyProtection="false">
      <alignment horizontal="general" vertical="center" textRotation="0" wrapText="false" indent="0" shrinkToFit="false"/>
      <protection locked="true" hidden="false"/>
    </xf>
    <xf numFmtId="165" fontId="4" fillId="0" borderId="58" xfId="20" applyFont="true" applyBorder="true" applyAlignment="true" applyProtection="true">
      <alignment horizontal="general" vertical="center" textRotation="0" wrapText="false" indent="0" shrinkToFit="false"/>
      <protection locked="true" hidden="false"/>
    </xf>
    <xf numFmtId="165" fontId="4" fillId="0" borderId="59" xfId="20" applyFont="true" applyBorder="true" applyAlignment="true" applyProtection="true">
      <alignment horizontal="general" vertical="center" textRotation="0" wrapText="false" indent="0" shrinkToFit="false"/>
      <protection locked="true" hidden="false"/>
    </xf>
    <xf numFmtId="164" fontId="17" fillId="0" borderId="89" xfId="22" applyFont="true" applyBorder="true" applyAlignment="false" applyProtection="false">
      <alignment horizontal="general" vertical="center" textRotation="0" wrapText="false" indent="0" shrinkToFit="false"/>
      <protection locked="true" hidden="false"/>
    </xf>
    <xf numFmtId="164" fontId="6" fillId="0" borderId="6" xfId="22" applyFont="true" applyBorder="true" applyAlignment="false" applyProtection="false">
      <alignment horizontal="general" vertical="center" textRotation="0" wrapText="false" indent="0" shrinkToFit="false"/>
      <protection locked="true" hidden="false"/>
    </xf>
    <xf numFmtId="164" fontId="6" fillId="0" borderId="8" xfId="22" applyFont="true" applyBorder="true" applyAlignment="false" applyProtection="false">
      <alignment horizontal="general" vertical="center" textRotation="0" wrapText="false" indent="0" shrinkToFit="false"/>
      <protection locked="true" hidden="false"/>
    </xf>
    <xf numFmtId="167" fontId="6" fillId="0" borderId="7" xfId="22" applyFont="false" applyBorder="true" applyAlignment="false" applyProtection="false">
      <alignment horizontal="general" vertical="center" textRotation="0" wrapText="false" indent="0" shrinkToFit="false"/>
      <protection locked="true" hidden="false"/>
    </xf>
    <xf numFmtId="167" fontId="6" fillId="0" borderId="86" xfId="22" applyFont="false" applyBorder="true" applyAlignment="false" applyProtection="false">
      <alignment horizontal="general" vertical="center" textRotation="0" wrapText="false" indent="0" shrinkToFit="false"/>
      <protection locked="true" hidden="false"/>
    </xf>
    <xf numFmtId="165" fontId="4" fillId="0" borderId="8" xfId="20" applyFont="true" applyBorder="true" applyAlignment="true" applyProtection="true">
      <alignment horizontal="general" vertical="center" textRotation="0" wrapText="false" indent="0" shrinkToFit="false"/>
      <protection locked="true" hidden="false"/>
    </xf>
    <xf numFmtId="164" fontId="17" fillId="0" borderId="18" xfId="22" applyFont="true" applyBorder="true" applyAlignment="false" applyProtection="false">
      <alignment horizontal="general" vertical="center" textRotation="0" wrapText="false" indent="0" shrinkToFit="false"/>
      <protection locked="true" hidden="false"/>
    </xf>
    <xf numFmtId="164" fontId="6" fillId="0" borderId="78" xfId="22" applyFont="true" applyBorder="true" applyAlignment="false" applyProtection="false">
      <alignment horizontal="general" vertical="center" textRotation="0" wrapText="false" indent="0" shrinkToFit="false"/>
      <protection locked="true" hidden="false"/>
    </xf>
    <xf numFmtId="164" fontId="6" fillId="0" borderId="56" xfId="22" applyFont="true" applyBorder="true" applyAlignment="false" applyProtection="false">
      <alignment horizontal="general" vertical="center" textRotation="0" wrapText="false" indent="0" shrinkToFit="false"/>
      <protection locked="true" hidden="false"/>
    </xf>
    <xf numFmtId="167" fontId="6" fillId="0" borderId="1" xfId="22" applyFont="false" applyBorder="true" applyAlignment="false" applyProtection="false">
      <alignment horizontal="general" vertical="center" textRotation="0" wrapText="false" indent="0" shrinkToFit="false"/>
      <protection locked="true" hidden="false"/>
    </xf>
    <xf numFmtId="167" fontId="6" fillId="0" borderId="2" xfId="22" applyFont="false" applyBorder="true" applyAlignment="false" applyProtection="false">
      <alignment horizontal="general" vertical="center" textRotation="0" wrapText="false" indent="0" shrinkToFit="false"/>
      <protection locked="true" hidden="false"/>
    </xf>
    <xf numFmtId="165" fontId="4" fillId="0" borderId="56" xfId="20" applyFont="true" applyBorder="true" applyAlignment="true" applyProtection="true">
      <alignment horizontal="general" vertical="center" textRotation="0" wrapText="false" indent="0" shrinkToFit="false"/>
      <protection locked="true" hidden="false"/>
    </xf>
    <xf numFmtId="164" fontId="6" fillId="0" borderId="1" xfId="22" applyFont="false" applyBorder="true" applyAlignment="false" applyProtection="false">
      <alignment horizontal="general" vertical="center" textRotation="0" wrapText="false" indent="0" shrinkToFit="false"/>
      <protection locked="true" hidden="false"/>
    </xf>
    <xf numFmtId="164" fontId="6" fillId="0" borderId="2" xfId="22" applyFont="false" applyBorder="true" applyAlignment="false" applyProtection="false">
      <alignment horizontal="general" vertical="center" textRotation="0" wrapText="false" indent="0" shrinkToFit="false"/>
      <protection locked="true" hidden="false"/>
    </xf>
    <xf numFmtId="164" fontId="6" fillId="0" borderId="10" xfId="22" applyFont="true" applyBorder="true" applyAlignment="false" applyProtection="false">
      <alignment horizontal="general" vertical="center" textRotation="0" wrapText="false" indent="0" shrinkToFit="false"/>
      <protection locked="true" hidden="false"/>
    </xf>
    <xf numFmtId="165" fontId="4" fillId="0" borderId="11" xfId="20" applyFont="true" applyBorder="true" applyAlignment="true" applyProtection="true">
      <alignment horizontal="general" vertical="center" textRotation="0" wrapText="false" indent="0" shrinkToFit="false"/>
      <protection locked="true" hidden="false"/>
    </xf>
    <xf numFmtId="164" fontId="6" fillId="0" borderId="74" xfId="22" applyFont="true" applyBorder="true" applyAlignment="false" applyProtection="false">
      <alignment horizontal="general" vertical="center" textRotation="0" wrapText="false" indent="0" shrinkToFit="false"/>
      <protection locked="true" hidden="false"/>
    </xf>
    <xf numFmtId="164" fontId="6" fillId="0" borderId="29" xfId="22" applyFont="false" applyBorder="true" applyAlignment="false" applyProtection="false">
      <alignment horizontal="general" vertical="center" textRotation="0" wrapText="false" indent="0" shrinkToFit="false"/>
      <protection locked="true" hidden="false"/>
    </xf>
    <xf numFmtId="164" fontId="6" fillId="0" borderId="75" xfId="22" applyFont="false" applyBorder="true" applyAlignment="false" applyProtection="false">
      <alignment horizontal="general" vertical="center" textRotation="0" wrapText="false" indent="0" shrinkToFit="false"/>
      <protection locked="true" hidden="false"/>
    </xf>
    <xf numFmtId="164" fontId="6" fillId="0" borderId="56" xfId="22" applyFont="false" applyBorder="true" applyAlignment="false" applyProtection="false">
      <alignment horizontal="general" vertical="center" textRotation="0" wrapText="false" indent="0" shrinkToFit="false"/>
      <protection locked="true" hidden="false"/>
    </xf>
    <xf numFmtId="164" fontId="17" fillId="0" borderId="19" xfId="22" applyFont="true" applyBorder="true" applyAlignment="false" applyProtection="false">
      <alignment horizontal="general" vertical="center" textRotation="0" wrapText="false" indent="0" shrinkToFit="false"/>
      <protection locked="true" hidden="false"/>
    </xf>
    <xf numFmtId="164" fontId="6" fillId="0" borderId="52" xfId="22" applyFont="false" applyBorder="true" applyAlignment="false" applyProtection="false">
      <alignment horizontal="general" vertical="center" textRotation="0" wrapText="false" indent="0" shrinkToFit="false"/>
      <protection locked="true" hidden="false"/>
    </xf>
    <xf numFmtId="164" fontId="6" fillId="0" borderId="11" xfId="22" applyFont="false" applyBorder="true" applyAlignment="false" applyProtection="false">
      <alignment horizontal="general" vertical="center" textRotation="0" wrapText="false" indent="0" shrinkToFit="false"/>
      <protection locked="true" hidden="false"/>
    </xf>
    <xf numFmtId="164" fontId="6" fillId="0" borderId="11" xfId="22" applyFont="true" applyBorder="true" applyAlignment="fals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標準 2" xfId="21"/>
    <cellStyle name="標準 2 2" xfId="22"/>
    <cellStyle name="Excel Built-in Comma [0]" xfId="23"/>
  </cellStyles>
  <dxfs count="11">
    <dxf>
      <font>
        <color rgb="FFDDD9C4"/>
      </font>
      <fill>
        <patternFill>
          <bgColor rgb="FFDDD9C4"/>
        </patternFill>
      </fill>
      <border diagonalUp="false" diagonalDown="false">
        <left/>
        <right/>
        <top/>
        <bottom/>
        <diagonal/>
      </border>
    </dxf>
    <dxf>
      <fill>
        <patternFill>
          <bgColor rgb="FFFFF2CC"/>
        </patternFill>
      </fill>
    </dxf>
    <dxf>
      <font>
        <color rgb="FFFFFFFF"/>
      </font>
      <fill>
        <patternFill>
          <bgColor rgb="FFFFFFFF"/>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b val="1"/>
        <i val="0"/>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F2F2F2"/>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A0A0A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trlProps/ctrlProps2.xml><?xml version="1.0" encoding="utf-8"?>
<formControlPr xmlns="http://schemas.microsoft.com/office/spreadsheetml/2009/9/main" objectType="CheckBox" checked="Checked" autoLine="false" print="true" fmlaLink="別紙様式7-1（計画書）!$AM$49" lockText="1" noThreeD="1"/>
</file>

<file path=xl/ctrlProps/ctrlProps3.xml><?xml version="1.0" encoding="utf-8"?>
<formControlPr xmlns="http://schemas.microsoft.com/office/spreadsheetml/2009/9/main" objectType="CheckBox" checked="Checked" autoLine="false" print="true" fmlaLink="別紙様式7-1（計画書）!$AM$50" lockText="1" noThreeD="1"/>
</file>

<file path=xl/ctrlProps/ctrlProps4.xml><?xml version="1.0" encoding="utf-8"?>
<formControlPr xmlns="http://schemas.microsoft.com/office/spreadsheetml/2009/9/main" objectType="CheckBox" checked="Checked" autoLine="false" print="true" fmlaLink="別紙様式7-1（計画書）!$AM$51" lockText="1" noThreeD="1"/>
</file>

<file path=xl/ctrlProps/ctrlProps5.xml><?xml version="1.0" encoding="utf-8"?>
<formControlPr xmlns="http://schemas.microsoft.com/office/spreadsheetml/2009/9/main" objectType="CheckBox" checked="Checked" autoLine="false" print="true" fmlaLink="別紙様式7-1（計画書）!$AM$52" lockText="1" noThreeD="1"/>
</file>

<file path=xl/ctrlProps/ctrlProps6.xml><?xml version="1.0" encoding="utf-8"?>
<formControlPr xmlns="http://schemas.microsoft.com/office/spreadsheetml/2009/9/main" objectType="CheckBox" autoLine="false" print="true" fmlaLink="別紙様式7-1（計画書）!$AM$71" lockText="1" noThreeD="1"/>
</file>

<file path=xl/ctrlProps/ctrlProps7.xml><?xml version="1.0" encoding="utf-8"?>
<formControlPr xmlns="http://schemas.microsoft.com/office/spreadsheetml/2009/9/main" objectType="CheckBox" autoLine="false" print="true" fmlaLink="別紙様式7-1（計画書）!$AM$72" lockText="1" noThreeD="1"/>
</file>

<file path=xl/ctrlProps/ctrlProps8.xml><?xml version="1.0" encoding="utf-8"?>
<formControlPr xmlns="http://schemas.microsoft.com/office/spreadsheetml/2009/9/main" objectType="CheckBox" autoLine="false" print="true" fmlaLink="別紙様式7-1（計画書）!$AM$73" lockText="1" noThreeD="1"/>
</file>

<file path=xl/ctrlProps/ctrlProps9.xml><?xml version="1.0" encoding="utf-8"?>
<formControlPr xmlns="http://schemas.microsoft.com/office/spreadsheetml/2009/9/main" objectType="CheckBox" autoLine="false" print="true" fmlaLink="別紙様式7-1（計画書）!$AM$74" lockText="1" noThreeD="1"/>
</file>

<file path=xl/ctrlProps/ctrlProps10.xml><?xml version="1.0" encoding="utf-8"?>
<formControlPr xmlns="http://schemas.microsoft.com/office/spreadsheetml/2009/9/main" objectType="CheckBox" autoLine="false" print="true" fmlaLink="別紙様式7-1（計画書）!$AM$75" lockText="1" noThreeD="1"/>
</file>

<file path=xl/ctrlProps/ctrlProps11.xml><?xml version="1.0" encoding="utf-8"?>
<formControlPr xmlns="http://schemas.microsoft.com/office/spreadsheetml/2009/9/main" objectType="CheckBox" autoLine="false" print="true" fmlaLink="別紙様式7-1（計画書）!$AM$76" lockText="1" noThreeD="1"/>
</file>

<file path=xl/ctrlProps/ctrlProps12.xml><?xml version="1.0" encoding="utf-8"?>
<formControlPr xmlns="http://schemas.microsoft.com/office/spreadsheetml/2009/9/main" objectType="CheckBox" autoLine="false" print="true" fmlaLink="別紙様式7-1（計画書）!$AM$77" lockText="1" noThreeD="1"/>
</file>

<file path=xl/ctrlProps/ctrlProps13.xml><?xml version="1.0" encoding="utf-8"?>
<formControlPr xmlns="http://schemas.microsoft.com/office/spreadsheetml/2009/9/main" objectType="CheckBox" autoLine="false" print="true" fmlaLink="別紙様式7-1（計画書）!$AM$78" lockText="1" noThreeD="1"/>
</file>

<file path=xl/ctrlProps/ctrlProps14.xml><?xml version="1.0" encoding="utf-8"?>
<formControlPr xmlns="http://schemas.microsoft.com/office/spreadsheetml/2009/9/main" objectType="CheckBox" autoLine="false" print="true" fmlaLink="別紙様式7-1（計画書）!$AM$79" lockText="1" noThreeD="1"/>
</file>

<file path=xl/ctrlProps/ctrlProps15.xml><?xml version="1.0" encoding="utf-8"?>
<formControlPr xmlns="http://schemas.microsoft.com/office/spreadsheetml/2009/9/main" objectType="CheckBox" autoLine="false" print="true" fmlaLink="別紙様式7-1（計画書）!$AM$80" lockText="1" noThreeD="1"/>
</file>

<file path=xl/ctrlProps/ctrlProps16.xml><?xml version="1.0" encoding="utf-8"?>
<formControlPr xmlns="http://schemas.microsoft.com/office/spreadsheetml/2009/9/main" objectType="CheckBox" autoLine="false" print="true" fmlaLink="別紙様式7-1（計画書）!$AM$81" lockText="1" noThreeD="1"/>
</file>

<file path=xl/ctrlProps/ctrlProps17.xml><?xml version="1.0" encoding="utf-8"?>
<formControlPr xmlns="http://schemas.microsoft.com/office/spreadsheetml/2009/9/main" objectType="CheckBox" autoLine="false" print="true" fmlaLink="別紙様式7-1（計画書）!$AM$82" lockText="1" noThreeD="1"/>
</file>

<file path=xl/ctrlProps/ctrlProps18.xml><?xml version="1.0" encoding="utf-8"?>
<formControlPr xmlns="http://schemas.microsoft.com/office/spreadsheetml/2009/9/main" objectType="CheckBox" autoLine="false" print="true" fmlaLink="別紙様式7-1（計画書）!$AM$83" lockText="1" noThreeD="1"/>
</file>

<file path=xl/ctrlProps/ctrlProps19.xml><?xml version="1.0" encoding="utf-8"?>
<formControlPr xmlns="http://schemas.microsoft.com/office/spreadsheetml/2009/9/main" objectType="CheckBox" autoLine="false" print="true" fmlaLink="別紙様式7-1（計画書）!$AM$84" lockText="1" noThreeD="1"/>
</file>

<file path=xl/ctrlProps/ctrlProps20.xml><?xml version="1.0" encoding="utf-8"?>
<formControlPr xmlns="http://schemas.microsoft.com/office/spreadsheetml/2009/9/main" objectType="CheckBox" autoLine="false" print="true" fmlaLink="別紙様式7-1（計画書）!$AM$85" lockText="1" noThreeD="1"/>
</file>

<file path=xl/ctrlProps/ctrlProps21.xml><?xml version="1.0" encoding="utf-8"?>
<formControlPr xmlns="http://schemas.microsoft.com/office/spreadsheetml/2009/9/main" objectType="CheckBox" autoLine="false" print="true" fmlaLink="別紙様式7-1（計画書）!$AM$86" lockText="1" noThreeD="1"/>
</file>

<file path=xl/ctrlProps/ctrlProps22.xml><?xml version="1.0" encoding="utf-8"?>
<formControlPr xmlns="http://schemas.microsoft.com/office/spreadsheetml/2009/9/main" objectType="CheckBox" autoLine="false" print="true" fmlaLink="別紙様式7-1（計画書）!$AM$87" lockText="1" noThreeD="1"/>
</file>

<file path=xl/ctrlProps/ctrlProps23.xml><?xml version="1.0" encoding="utf-8"?>
<formControlPr xmlns="http://schemas.microsoft.com/office/spreadsheetml/2009/9/main" objectType="CheckBox" autoLine="false" print="true" fmlaLink="別紙様式7-1（計画書）!$AM$88" lockText="1" noThreeD="1"/>
</file>

<file path=xl/ctrlProps/ctrlProps24.xml><?xml version="1.0" encoding="utf-8"?>
<formControlPr xmlns="http://schemas.microsoft.com/office/spreadsheetml/2009/9/main" objectType="CheckBox" autoLine="false" print="true" fmlaLink="別紙様式7-1（計画書）!$AM$89" lockText="1" noThreeD="1"/>
</file>

<file path=xl/ctrlProps/ctrlProps25.xml><?xml version="1.0" encoding="utf-8"?>
<formControlPr xmlns="http://schemas.microsoft.com/office/spreadsheetml/2009/9/main" objectType="CheckBox" autoLine="false" print="true" fmlaLink="別紙様式7-1（計画書）!$AM$90" lockText="1" noThreeD="1"/>
</file>

<file path=xl/ctrlProps/ctrlProps26.xml><?xml version="1.0" encoding="utf-8"?>
<formControlPr xmlns="http://schemas.microsoft.com/office/spreadsheetml/2009/9/main" objectType="CheckBox" checked="Checked" autoLine="false" print="true" fmlaLink="別紙様式7-1（計画書）!$AM$91" lockText="1" noThreeD="1"/>
</file>

<file path=xl/ctrlProps/ctrlProps27.xml><?xml version="1.0" encoding="utf-8"?>
<formControlPr xmlns="http://schemas.microsoft.com/office/spreadsheetml/2009/9/main" objectType="CheckBox" autoLine="false" print="true" fmlaLink="別紙様式7-1（計画書）!$AM$92" lockText="1" noThreeD="1"/>
</file>

<file path=xl/ctrlProps/ctrlProps28.xml><?xml version="1.0" encoding="utf-8"?>
<formControlPr xmlns="http://schemas.microsoft.com/office/spreadsheetml/2009/9/main" objectType="CheckBox" autoLine="false" print="true" fmlaLink="別紙様式7-1（計画書）!$AM$93" lockText="1" noThreeD="1"/>
</file>

<file path=xl/ctrlProps/ctrlProps29.xml><?xml version="1.0" encoding="utf-8"?>
<formControlPr xmlns="http://schemas.microsoft.com/office/spreadsheetml/2009/9/main" objectType="CheckBox" autoLine="false" print="true" fmlaLink="別紙様式7-1（計画書）!$AM$94" lockText="1" noThreeD="1"/>
</file>

<file path=xl/ctrlProps/ctrlProps31.xml><?xml version="1.0" encoding="utf-8"?>
<formControlPr xmlns="http://schemas.microsoft.com/office/spreadsheetml/2009/9/main" objectType="CheckBox" autoLine="false" print="true" fmlaLink="別紙様式7-1（計画書）!$AM$66" lockText="1" noThreeD="1"/>
</file>

<file path=xl/ctrlProps/ctrlProps32.xml><?xml version="1.0" encoding="utf-8"?>
<formControlPr xmlns="http://schemas.microsoft.com/office/spreadsheetml/2009/9/main" objectType="CheckBox" autoLine="false" print="true" fmlaLink="別紙様式7-2（実績報告書）!$AM$67" lockText="1" noThreeD="1"/>
</file>

<file path=xl/ctrlProps/ctrlProps33.xml><?xml version="1.0" encoding="utf-8"?>
<formControlPr xmlns="http://schemas.microsoft.com/office/spreadsheetml/2009/9/main" objectType="CheckBox" autoLine="false" print="true" fmlaLink="別紙様式7-2（実績報告書）!$AM$68" lockText="1" noThreeD="1"/>
</file>

<file path=xl/ctrlProps/ctrlProps34.xml><?xml version="1.0" encoding="utf-8"?>
<formControlPr xmlns="http://schemas.microsoft.com/office/spreadsheetml/2009/9/main" objectType="CheckBox" autoLine="false" print="true" fmlaLink="別紙様式7-2（実績報告書）!$AM$69" lockText="1" noThreeD="1"/>
</file>

<file path=xl/ctrlProps/ctrlProps35.xml><?xml version="1.0" encoding="utf-8"?>
<formControlPr xmlns="http://schemas.microsoft.com/office/spreadsheetml/2009/9/main" objectType="CheckBox" autoLine="false" print="true" fmlaLink="別紙様式7-2（実績報告書）!$AM$70" lockText="1" noThreeD="1"/>
</file>

<file path=xl/ctrlProps/ctrlProps36.xml><?xml version="1.0" encoding="utf-8"?>
<formControlPr xmlns="http://schemas.microsoft.com/office/spreadsheetml/2009/9/main" objectType="CheckBox" autoLine="false" print="true" fmlaLink="別紙様式7-2（実績報告書）!$AM$71" lockText="1" noThreeD="1"/>
</file>

<file path=xl/ctrlProps/ctrlProps37.xml><?xml version="1.0" encoding="utf-8"?>
<formControlPr xmlns="http://schemas.microsoft.com/office/spreadsheetml/2009/9/main" objectType="CheckBox" autoLine="false" print="true" fmlaLink="別紙様式7-2（実績報告書）!$AM$72" lockText="1" noThreeD="1"/>
</file>

<file path=xl/ctrlProps/ctrlProps38.xml><?xml version="1.0" encoding="utf-8"?>
<formControlPr xmlns="http://schemas.microsoft.com/office/spreadsheetml/2009/9/main" objectType="CheckBox" autoLine="false" print="true" fmlaLink="別紙様式7-2（実績報告書）!$AM$73" lockText="1" noThreeD="1"/>
</file>

<file path=xl/ctrlProps/ctrlProps39.xml><?xml version="1.0" encoding="utf-8"?>
<formControlPr xmlns="http://schemas.microsoft.com/office/spreadsheetml/2009/9/main" objectType="CheckBox" autoLine="false" print="true" fmlaLink="別紙様式7-2（実績報告書）!$AM$74" lockText="1" noThreeD="1"/>
</file>

<file path=xl/ctrlProps/ctrlProps40.xml><?xml version="1.0" encoding="utf-8"?>
<formControlPr xmlns="http://schemas.microsoft.com/office/spreadsheetml/2009/9/main" objectType="CheckBox" autoLine="false" print="true" fmlaLink="別紙様式7-2（実績報告書）!$AM$75" lockText="1" noThreeD="1"/>
</file>

<file path=xl/ctrlProps/ctrlProps41.xml><?xml version="1.0" encoding="utf-8"?>
<formControlPr xmlns="http://schemas.microsoft.com/office/spreadsheetml/2009/9/main" objectType="CheckBox" autoLine="false" print="true" fmlaLink="別紙様式7-2（実績報告書）!$AM$76" lockText="1" noThreeD="1"/>
</file>

<file path=xl/ctrlProps/ctrlProps42.xml><?xml version="1.0" encoding="utf-8"?>
<formControlPr xmlns="http://schemas.microsoft.com/office/spreadsheetml/2009/9/main" objectType="CheckBox" autoLine="false" print="true" fmlaLink="別紙様式7-2（実績報告書）!$AM$77" lockText="1" noThreeD="1"/>
</file>

<file path=xl/ctrlProps/ctrlProps43.xml><?xml version="1.0" encoding="utf-8"?>
<formControlPr xmlns="http://schemas.microsoft.com/office/spreadsheetml/2009/9/main" objectType="CheckBox" autoLine="false" print="true" fmlaLink="別紙様式7-2（実績報告書）!$AM$78" lockText="1" noThreeD="1"/>
</file>

<file path=xl/ctrlProps/ctrlProps44.xml><?xml version="1.0" encoding="utf-8"?>
<formControlPr xmlns="http://schemas.microsoft.com/office/spreadsheetml/2009/9/main" objectType="CheckBox" autoLine="false" print="true" fmlaLink="別紙様式7-2（実績報告書）!$AM$79" lockText="1" noThreeD="1"/>
</file>

<file path=xl/ctrlProps/ctrlProps45.xml><?xml version="1.0" encoding="utf-8"?>
<formControlPr xmlns="http://schemas.microsoft.com/office/spreadsheetml/2009/9/main" objectType="CheckBox" autoLine="false" print="true" fmlaLink="別紙様式7-2（実績報告書）!$AM$80" lockText="1" noThreeD="1"/>
</file>

<file path=xl/ctrlProps/ctrlProps46.xml><?xml version="1.0" encoding="utf-8"?>
<formControlPr xmlns="http://schemas.microsoft.com/office/spreadsheetml/2009/9/main" objectType="CheckBox" autoLine="false" print="true" fmlaLink="別紙様式7-2（実績報告書）!$AM$81" lockText="1" noThreeD="1"/>
</file>

<file path=xl/ctrlProps/ctrlProps47.xml><?xml version="1.0" encoding="utf-8"?>
<formControlPr xmlns="http://schemas.microsoft.com/office/spreadsheetml/2009/9/main" objectType="CheckBox" autoLine="false" print="true" fmlaLink="別紙様式7-2（実績報告書）!$AM$82" lockText="1" noThreeD="1"/>
</file>

<file path=xl/ctrlProps/ctrlProps48.xml><?xml version="1.0" encoding="utf-8"?>
<formControlPr xmlns="http://schemas.microsoft.com/office/spreadsheetml/2009/9/main" objectType="CheckBox" autoLine="false" print="true" fmlaLink="別紙様式7-2（実績報告書）!$AM$83" lockText="1" noThreeD="1"/>
</file>

<file path=xl/ctrlProps/ctrlProps49.xml><?xml version="1.0" encoding="utf-8"?>
<formControlPr xmlns="http://schemas.microsoft.com/office/spreadsheetml/2009/9/main" objectType="CheckBox" autoLine="false" print="true" fmlaLink="別紙様式7-2（実績報告書）!$AM$84" lockText="1" noThreeD="1"/>
</file>

<file path=xl/ctrlProps/ctrlProps50.xml><?xml version="1.0" encoding="utf-8"?>
<formControlPr xmlns="http://schemas.microsoft.com/office/spreadsheetml/2009/9/main" objectType="CheckBox" autoLine="false" print="true" fmlaLink="別紙様式7-2（実績報告書）!$AM$85" lockText="1" noThreeD="1"/>
</file>

<file path=xl/ctrlProps/ctrlProps51.xml><?xml version="1.0" encoding="utf-8"?>
<formControlPr xmlns="http://schemas.microsoft.com/office/spreadsheetml/2009/9/main" objectType="CheckBox" checked="Checked" autoLine="false" print="true" fmlaLink="別紙様式7-2（実績報告書）!$AM$86" lockText="1" noThreeD="1"/>
</file>

<file path=xl/ctrlProps/ctrlProps52.xml><?xml version="1.0" encoding="utf-8"?>
<formControlPr xmlns="http://schemas.microsoft.com/office/spreadsheetml/2009/9/main" objectType="CheckBox" autoLine="false" print="true" fmlaLink="別紙様式7-2（実績報告書）!$AM$87" lockText="1" noThreeD="1"/>
</file>

<file path=xl/ctrlProps/ctrlProps53.xml><?xml version="1.0" encoding="utf-8"?>
<formControlPr xmlns="http://schemas.microsoft.com/office/spreadsheetml/2009/9/main" objectType="CheckBox" autoLine="false" print="true" fmlaLink="別紙様式7-2（実績報告書）!$AM$88" lockText="1" noThreeD="1"/>
</file>

<file path=xl/ctrlProps/ctrlProps54.xml><?xml version="1.0" encoding="utf-8"?>
<formControlPr xmlns="http://schemas.microsoft.com/office/spreadsheetml/2009/9/main" objectType="CheckBox" autoLine="false" print="true" fmlaLink="別紙様式7-2（実績報告書）!$AM$89" lockText="1" noThreeD="1"/>
</file>

<file path=xl/ctrlProps/ctrlProps55.xml><?xml version="1.0" encoding="utf-8"?>
<formControlPr xmlns="http://schemas.microsoft.com/office/spreadsheetml/2009/9/main" objectType="CheckBox" checked="Checked" autoLine="false" print="true" fmlaLink="別紙様式7-2（実績報告書）!$AM$35" lockText="1" noThreeD="1"/>
</file>

<file path=xl/ctrlProps/ctrlProps56.xml><?xml version="1.0" encoding="utf-8"?>
<formControlPr xmlns="http://schemas.microsoft.com/office/spreadsheetml/2009/9/main" objectType="CheckBox" autoLine="false" print="true" fmlaLink="別紙様式7-2（実績報告書）!$AM$38" lockText="1" noThreeD="1"/>
</file>

<file path=xl/ctrlProps/ctrlProps57.xml><?xml version="1.0" encoding="utf-8"?>
<formControlPr xmlns="http://schemas.microsoft.com/office/spreadsheetml/2009/9/main" objectType="CheckBox" autoLine="false" print="true" fmlaLink="別紙様式7-2（実績報告書）!$AM$43" lockText="1" noThreeD="1"/>
</file>

<file path=xl/ctrlProps/ctrlProps58.xml><?xml version="1.0" encoding="utf-8"?>
<formControlPr xmlns="http://schemas.microsoft.com/office/spreadsheetml/2009/9/main" objectType="CheckBox" autoLine="false" print="true" fmlaLink="別紙様式7-2（実績報告書）!$AM$46"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27360</xdr:colOff>
      <xdr:row>11</xdr:row>
      <xdr:rowOff>83520</xdr:rowOff>
    </xdr:from>
    <xdr:to>
      <xdr:col>21</xdr:col>
      <xdr:colOff>109080</xdr:colOff>
      <xdr:row>16</xdr:row>
      <xdr:rowOff>25200</xdr:rowOff>
    </xdr:to>
    <xdr:sp>
      <xdr:nvSpPr>
        <xdr:cNvPr id="0" name="右大かっこ 1"/>
        <xdr:cNvSpPr/>
      </xdr:nvSpPr>
      <xdr:spPr>
        <a:xfrm>
          <a:off x="3432600" y="2562480"/>
          <a:ext cx="81720" cy="38304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50040</xdr:colOff>
      <xdr:row>28</xdr:row>
      <xdr:rowOff>29520</xdr:rowOff>
    </xdr:from>
    <xdr:to>
      <xdr:col>2</xdr:col>
      <xdr:colOff>85680</xdr:colOff>
      <xdr:row>29</xdr:row>
      <xdr:rowOff>146880</xdr:rowOff>
    </xdr:to>
    <xdr:sp>
      <xdr:nvSpPr>
        <xdr:cNvPr id="1" name="右大かっこ 7"/>
        <xdr:cNvSpPr/>
      </xdr:nvSpPr>
      <xdr:spPr>
        <a:xfrm rot="10800000">
          <a:off x="300960" y="4196160"/>
          <a:ext cx="35640" cy="28872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50040</xdr:colOff>
      <xdr:row>32</xdr:row>
      <xdr:rowOff>29520</xdr:rowOff>
    </xdr:from>
    <xdr:to>
      <xdr:col>2</xdr:col>
      <xdr:colOff>85680</xdr:colOff>
      <xdr:row>33</xdr:row>
      <xdr:rowOff>146880</xdr:rowOff>
    </xdr:to>
    <xdr:sp>
      <xdr:nvSpPr>
        <xdr:cNvPr id="2" name="右大かっこ 2"/>
        <xdr:cNvSpPr/>
      </xdr:nvSpPr>
      <xdr:spPr>
        <a:xfrm rot="10800000">
          <a:off x="300960" y="4758120"/>
          <a:ext cx="35640" cy="28872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51480</xdr:colOff>
      <xdr:row>38</xdr:row>
      <xdr:rowOff>30960</xdr:rowOff>
    </xdr:from>
    <xdr:to>
      <xdr:col>2</xdr:col>
      <xdr:colOff>87120</xdr:colOff>
      <xdr:row>39</xdr:row>
      <xdr:rowOff>147240</xdr:rowOff>
    </xdr:to>
    <xdr:sp>
      <xdr:nvSpPr>
        <xdr:cNvPr id="3" name="右大かっこ 4"/>
        <xdr:cNvSpPr/>
      </xdr:nvSpPr>
      <xdr:spPr>
        <a:xfrm rot="10800000">
          <a:off x="302400" y="5692680"/>
          <a:ext cx="35640" cy="28764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46800</xdr:colOff>
      <xdr:row>42</xdr:row>
      <xdr:rowOff>32760</xdr:rowOff>
    </xdr:from>
    <xdr:to>
      <xdr:col>2</xdr:col>
      <xdr:colOff>82440</xdr:colOff>
      <xdr:row>43</xdr:row>
      <xdr:rowOff>150120</xdr:rowOff>
    </xdr:to>
    <xdr:sp>
      <xdr:nvSpPr>
        <xdr:cNvPr id="4" name="右大かっこ 12"/>
        <xdr:cNvSpPr/>
      </xdr:nvSpPr>
      <xdr:spPr>
        <a:xfrm rot="10800000">
          <a:off x="297720" y="6285600"/>
          <a:ext cx="35640" cy="28872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33840</xdr:colOff>
      <xdr:row>18</xdr:row>
      <xdr:rowOff>12960</xdr:rowOff>
    </xdr:from>
    <xdr:to>
      <xdr:col>21</xdr:col>
      <xdr:colOff>121680</xdr:colOff>
      <xdr:row>22</xdr:row>
      <xdr:rowOff>25560</xdr:rowOff>
    </xdr:to>
    <xdr:sp>
      <xdr:nvSpPr>
        <xdr:cNvPr id="5" name="右大かっこ 13"/>
        <xdr:cNvSpPr/>
      </xdr:nvSpPr>
      <xdr:spPr>
        <a:xfrm>
          <a:off x="3439080" y="3109680"/>
          <a:ext cx="87840" cy="36576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96840</xdr:colOff>
      <xdr:row>0</xdr:row>
      <xdr:rowOff>112320</xdr:rowOff>
    </xdr:from>
    <xdr:to>
      <xdr:col>64</xdr:col>
      <xdr:colOff>100440</xdr:colOff>
      <xdr:row>6</xdr:row>
      <xdr:rowOff>143280</xdr:rowOff>
    </xdr:to>
    <xdr:sp>
      <xdr:nvSpPr>
        <xdr:cNvPr id="6" name="正方形/長方形 21"/>
        <xdr:cNvSpPr/>
      </xdr:nvSpPr>
      <xdr:spPr>
        <a:xfrm>
          <a:off x="6384960" y="112320"/>
          <a:ext cx="5900400" cy="1576440"/>
        </a:xfrm>
        <a:prstGeom prst="rect">
          <a:avLst/>
        </a:prstGeom>
        <a:solidFill>
          <a:schemeClr val="bg1"/>
        </a:solidFill>
        <a:ln w="28575">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a:t>
          </a:r>
          <a:r>
            <a:rPr b="1" lang="ja-JP" sz="1000" spc="-1" strike="noStrike">
              <a:solidFill>
                <a:srgbClr val="000000"/>
              </a:solidFill>
              <a:latin typeface="ＭＳ Ｐゴシック"/>
              <a:ea typeface="ＭＳ Ｐゴシック"/>
            </a:rPr>
            <a:t>記入上の注意】</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ja-JP" sz="1000" spc="-1" strike="noStrike">
              <a:solidFill>
                <a:srgbClr val="000000"/>
              </a:solidFill>
              <a:latin typeface="ＭＳ Ｐゴシック"/>
              <a:ea typeface="ＭＳ Ｐゴシック"/>
            </a:rPr>
            <a:t>　 ・ 記入箇所は　　　　　　　　　のセルだけです。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 　　　　　　　　　のセルは入力が必須です。空欄が残っているとエラーになります。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 濃いオレンジ色のセルに「</a:t>
          </a:r>
          <a:r>
            <a:rPr b="1" lang="en-US" sz="1000" spc="-1" strike="noStrike">
              <a:solidFill>
                <a:srgbClr val="000000"/>
              </a:solidFill>
              <a:latin typeface="ＭＳ Ｐゴシック"/>
              <a:ea typeface="ＭＳ Ｐゴシック"/>
            </a:rPr>
            <a:t>×</a:t>
          </a:r>
          <a:r>
            <a:rPr b="1" lang="ja-JP" sz="1000" spc="-1" strike="noStrike">
              <a:solidFill>
                <a:srgbClr val="000000"/>
              </a:solidFill>
              <a:latin typeface="ＭＳ Ｐゴシック"/>
              <a:ea typeface="ＭＳ Ｐゴシック"/>
            </a:rPr>
            <a:t>」が表示された場合、記入内容が要件を満たしていないか、</a:t>
          </a:r>
          <a:endParaRPr b="0" lang="en-US" sz="1000" spc="-1" strike="noStrike">
            <a:latin typeface="Times New Roman"/>
          </a:endParaRPr>
        </a:p>
        <a:p>
          <a:pPr>
            <a:lnSpc>
              <a:spcPct val="100000"/>
            </a:lnSpc>
          </a:pPr>
          <a:r>
            <a:rPr b="1" lang="ja-JP" sz="1000" spc="-1" strike="noStrike">
              <a:solidFill>
                <a:srgbClr val="000000"/>
              </a:solidFill>
              <a:latin typeface="ＭＳ Ｐゴシック"/>
              <a:ea typeface="ＭＳ Ｐゴシック"/>
            </a:rPr>
            <a:t>　　未入力の欄があります。修正してください。</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twoCellAnchor editAs="absolute">
    <xdr:from>
      <xdr:col>42</xdr:col>
      <xdr:colOff>7200</xdr:colOff>
      <xdr:row>2</xdr:row>
      <xdr:rowOff>13680</xdr:rowOff>
    </xdr:from>
    <xdr:to>
      <xdr:col>45</xdr:col>
      <xdr:colOff>23040</xdr:colOff>
      <xdr:row>2</xdr:row>
      <xdr:rowOff>205560</xdr:rowOff>
    </xdr:to>
    <xdr:sp>
      <xdr:nvSpPr>
        <xdr:cNvPr id="7" name="正方形/長方形 24"/>
        <xdr:cNvSpPr/>
      </xdr:nvSpPr>
      <xdr:spPr>
        <a:xfrm>
          <a:off x="7330320" y="537480"/>
          <a:ext cx="682920" cy="19188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38</xdr:col>
      <xdr:colOff>359280</xdr:colOff>
      <xdr:row>2</xdr:row>
      <xdr:rowOff>253800</xdr:rowOff>
    </xdr:from>
    <xdr:to>
      <xdr:col>42</xdr:col>
      <xdr:colOff>7200</xdr:colOff>
      <xdr:row>3</xdr:row>
      <xdr:rowOff>160200</xdr:rowOff>
    </xdr:to>
    <xdr:sp>
      <xdr:nvSpPr>
        <xdr:cNvPr id="8" name="正方形/長方形 27"/>
        <xdr:cNvSpPr/>
      </xdr:nvSpPr>
      <xdr:spPr>
        <a:xfrm>
          <a:off x="6647400" y="777600"/>
          <a:ext cx="682920" cy="19188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39</xdr:col>
      <xdr:colOff>18360</xdr:colOff>
      <xdr:row>4</xdr:row>
      <xdr:rowOff>301320</xdr:rowOff>
    </xdr:from>
    <xdr:to>
      <xdr:col>39</xdr:col>
      <xdr:colOff>203760</xdr:colOff>
      <xdr:row>6</xdr:row>
      <xdr:rowOff>76320</xdr:rowOff>
    </xdr:to>
    <xdr:sp>
      <xdr:nvSpPr>
        <xdr:cNvPr id="9" name="正方形/長方形 25"/>
        <xdr:cNvSpPr/>
      </xdr:nvSpPr>
      <xdr:spPr>
        <a:xfrm>
          <a:off x="6683760" y="1406160"/>
          <a:ext cx="185400" cy="21564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39</xdr:col>
      <xdr:colOff>199080</xdr:colOff>
      <xdr:row>4</xdr:row>
      <xdr:rowOff>285840</xdr:rowOff>
    </xdr:from>
    <xdr:to>
      <xdr:col>44</xdr:col>
      <xdr:colOff>216720</xdr:colOff>
      <xdr:row>6</xdr:row>
      <xdr:rowOff>150480</xdr:rowOff>
    </xdr:to>
    <xdr:sp>
      <xdr:nvSpPr>
        <xdr:cNvPr id="10" name="テキスト ボックス 26"/>
        <xdr:cNvSpPr/>
      </xdr:nvSpPr>
      <xdr:spPr>
        <a:xfrm>
          <a:off x="6864480" y="1390680"/>
          <a:ext cx="1119960" cy="3052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00" spc="-1" strike="noStrike">
              <a:solidFill>
                <a:srgbClr val="000000"/>
              </a:solidFill>
              <a:latin typeface="ＭＳ Ｐゴシック"/>
              <a:ea typeface="ＭＳ Ｐゴシック"/>
            </a:rPr>
            <a:t>要件を満たす</a:t>
          </a:r>
          <a:endParaRPr b="0" lang="en-US" sz="1000" spc="-1" strike="noStrike">
            <a:latin typeface="Times New Roman"/>
          </a:endParaRPr>
        </a:p>
      </xdr:txBody>
    </xdr:sp>
    <xdr:clientData/>
  </xdr:twoCellAnchor>
  <xdr:twoCellAnchor editAs="absolute">
    <xdr:from>
      <xdr:col>45</xdr:col>
      <xdr:colOff>32760</xdr:colOff>
      <xdr:row>4</xdr:row>
      <xdr:rowOff>301320</xdr:rowOff>
    </xdr:from>
    <xdr:to>
      <xdr:col>45</xdr:col>
      <xdr:colOff>218160</xdr:colOff>
      <xdr:row>6</xdr:row>
      <xdr:rowOff>76320</xdr:rowOff>
    </xdr:to>
    <xdr:sp>
      <xdr:nvSpPr>
        <xdr:cNvPr id="11" name="正方形/長方形 36"/>
        <xdr:cNvSpPr/>
      </xdr:nvSpPr>
      <xdr:spPr>
        <a:xfrm>
          <a:off x="8022960" y="1406160"/>
          <a:ext cx="185400" cy="21564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45</xdr:col>
      <xdr:colOff>213480</xdr:colOff>
      <xdr:row>4</xdr:row>
      <xdr:rowOff>285840</xdr:rowOff>
    </xdr:from>
    <xdr:to>
      <xdr:col>58</xdr:col>
      <xdr:colOff>211680</xdr:colOff>
      <xdr:row>6</xdr:row>
      <xdr:rowOff>150480</xdr:rowOff>
    </xdr:to>
    <xdr:sp>
      <xdr:nvSpPr>
        <xdr:cNvPr id="12" name="テキスト ボックス 37"/>
        <xdr:cNvSpPr/>
      </xdr:nvSpPr>
      <xdr:spPr>
        <a:xfrm>
          <a:off x="8203680" y="1390680"/>
          <a:ext cx="2859480" cy="3052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00" spc="-1" strike="noStrike">
              <a:solidFill>
                <a:srgbClr val="000000"/>
              </a:solidFill>
              <a:latin typeface="ＭＳ Ｐゴシック"/>
              <a:ea typeface="ＭＳ Ｐゴシック"/>
            </a:rPr>
            <a:t>要件を満たさない（または未入力あり）</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57240</xdr:colOff>
          <xdr:row>48</xdr:row>
          <xdr:rowOff>28440</xdr:rowOff>
        </xdr:from>
        <xdr:to>
          <xdr:col>2</xdr:col>
          <xdr:colOff>95400</xdr:colOff>
          <xdr:row>49</xdr:row>
          <xdr:rowOff>-38160</xdr:rowOff>
        </xdr:to>
        <xdr:sp>
          <xdr:nvSpPr>
            <xdr:cNvPr id="1001" name="Check Box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57240</xdr:colOff>
          <xdr:row>49</xdr:row>
          <xdr:rowOff>28440</xdr:rowOff>
        </xdr:from>
        <xdr:to>
          <xdr:col>2</xdr:col>
          <xdr:colOff>95400</xdr:colOff>
          <xdr:row>50</xdr:row>
          <xdr:rowOff>-47520</xdr:rowOff>
        </xdr:to>
        <xdr:sp>
          <xdr:nvSpPr>
            <xdr:cNvPr id="1002" name="Check Box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23</xdr:col>
          <xdr:colOff>142920</xdr:colOff>
          <xdr:row>6</xdr:row>
          <xdr:rowOff>285840</xdr:rowOff>
        </xdr:from>
        <xdr:to>
          <xdr:col>25</xdr:col>
          <xdr:colOff>123840</xdr:colOff>
          <xdr:row>8</xdr:row>
          <xdr:rowOff>28800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4" descr=" 44" hidden="1"/>
            <xdr:cNvSpPr/>
          </xdr:nvSpPr>
          <xdr:spPr>
            <a:xfrm>
              <a:off x="0" y="0"/>
              <a:ext cx="0" cy="0"/>
            </a:xfrm>
            <a:prstGeom prst="rect">
              <a:avLst/>
            </a:prstGeom>
          </xdr:spPr>
          <xdr:txBody>
            <a:bodyPr anchor="ctr">
              <a:noAutofit/>
            </a:bodyPr>
            <a:p>
              <a:r>
                <a:t> 44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27</xdr:row>
          <xdr:rowOff>133200</xdr:rowOff>
        </xdr:from>
        <xdr:to>
          <xdr:col>4</xdr:col>
          <xdr:colOff>9360</xdr:colOff>
          <xdr:row>29</xdr:row>
          <xdr:rowOff>37800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47" descr=" 47" hidden="1"/>
            <xdr:cNvSpPr/>
          </xdr:nvSpPr>
          <xdr:spPr>
            <a:xfrm>
              <a:off x="0" y="0"/>
              <a:ext cx="0" cy="0"/>
            </a:xfrm>
            <a:prstGeom prst="rect">
              <a:avLst/>
            </a:prstGeom>
          </xdr:spPr>
          <xdr:txBody>
            <a:bodyPr anchor="ctr">
              <a:noAutofit/>
            </a:bodyPr>
            <a:p>
              <a:r>
                <a:t> 47</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31</xdr:row>
          <xdr:rowOff>133200</xdr:rowOff>
        </xdr:from>
        <xdr:to>
          <xdr:col>4</xdr:col>
          <xdr:colOff>56880</xdr:colOff>
          <xdr:row>33</xdr:row>
          <xdr:rowOff>37800</xdr:rowOff>
        </xdr:to>
        <xdr:sp>
          <xdr:nvSpPr>
            <xdr:cNvPr id="0" name="Option Button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55" descr=" 55" hidden="1"/>
            <xdr:cNvSpPr/>
          </xdr:nvSpPr>
          <xdr:spPr>
            <a:xfrm>
              <a:off x="0" y="0"/>
              <a:ext cx="0" cy="0"/>
            </a:xfrm>
            <a:prstGeom prst="rect">
              <a:avLst/>
            </a:prstGeom>
          </xdr:spPr>
          <xdr:txBody>
            <a:bodyPr anchor="ctr">
              <a:noAutofit/>
            </a:bodyPr>
            <a:p>
              <a:r>
                <a:t> 55</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37</xdr:row>
          <xdr:rowOff>123840</xdr:rowOff>
        </xdr:from>
        <xdr:to>
          <xdr:col>4</xdr:col>
          <xdr:colOff>56880</xdr:colOff>
          <xdr:row>39</xdr:row>
          <xdr:rowOff>28440</xdr:rowOff>
        </xdr:to>
        <xdr:sp>
          <xdr:nvSpPr>
            <xdr:cNvPr id="0" name="Option Button 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0" descr=" 60" hidden="1"/>
            <xdr:cNvSpPr/>
          </xdr:nvSpPr>
          <xdr:spPr>
            <a:xfrm>
              <a:off x="0" y="0"/>
              <a:ext cx="0" cy="0"/>
            </a:xfrm>
            <a:prstGeom prst="rect">
              <a:avLst/>
            </a:prstGeom>
          </xdr:spPr>
          <xdr:txBody>
            <a:bodyPr anchor="ctr">
              <a:noAutofit/>
            </a:bodyPr>
            <a:p>
              <a:r>
                <a:t> 60</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41</xdr:row>
          <xdr:rowOff>123840</xdr:rowOff>
        </xdr:from>
        <xdr:to>
          <xdr:col>4</xdr:col>
          <xdr:colOff>19080</xdr:colOff>
          <xdr:row>43</xdr:row>
          <xdr:rowOff>28440</xdr:rowOff>
        </xdr:to>
        <xdr:sp>
          <xdr:nvSpPr>
            <xdr:cNvPr id="0" name="Option Button 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64" descr=" 64" hidden="1"/>
            <xdr:cNvSpPr/>
          </xdr:nvSpPr>
          <xdr:spPr>
            <a:xfrm>
              <a:off x="0" y="0"/>
              <a:ext cx="0" cy="0"/>
            </a:xfrm>
            <a:prstGeom prst="rect">
              <a:avLst/>
            </a:prstGeom>
          </xdr:spPr>
          <xdr:txBody>
            <a:bodyPr anchor="ctr">
              <a:noAutofit/>
            </a:bodyPr>
            <a:p>
              <a:r>
                <a:t> 64</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57240</xdr:colOff>
          <xdr:row>49</xdr:row>
          <xdr:rowOff>295200</xdr:rowOff>
        </xdr:from>
        <xdr:to>
          <xdr:col>2</xdr:col>
          <xdr:colOff>95400</xdr:colOff>
          <xdr:row>51</xdr:row>
          <xdr:rowOff>28440</xdr:rowOff>
        </xdr:to>
        <xdr:sp>
          <xdr:nvSpPr>
            <xdr:cNvPr id="1003" name="Check Box 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57240</xdr:colOff>
          <xdr:row>50</xdr:row>
          <xdr:rowOff>171360</xdr:rowOff>
        </xdr:from>
        <xdr:to>
          <xdr:col>2</xdr:col>
          <xdr:colOff>95400</xdr:colOff>
          <xdr:row>52</xdr:row>
          <xdr:rowOff>19080</xdr:rowOff>
        </xdr:to>
        <xdr:sp>
          <xdr:nvSpPr>
            <xdr:cNvPr id="1004" name="Check Box 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69</xdr:row>
          <xdr:rowOff>152280</xdr:rowOff>
        </xdr:from>
        <xdr:to>
          <xdr:col>6</xdr:col>
          <xdr:colOff>19080</xdr:colOff>
          <xdr:row>71</xdr:row>
          <xdr:rowOff>19080</xdr:rowOff>
        </xdr:to>
        <xdr:sp>
          <xdr:nvSpPr>
            <xdr:cNvPr id="1005" name="Check Box 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70</xdr:row>
          <xdr:rowOff>133200</xdr:rowOff>
        </xdr:from>
        <xdr:to>
          <xdr:col>6</xdr:col>
          <xdr:colOff>19080</xdr:colOff>
          <xdr:row>72</xdr:row>
          <xdr:rowOff>19080</xdr:rowOff>
        </xdr:to>
        <xdr:sp>
          <xdr:nvSpPr>
            <xdr:cNvPr id="1006" name="Check Box 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72</xdr:row>
          <xdr:rowOff>19080</xdr:rowOff>
        </xdr:from>
        <xdr:to>
          <xdr:col>6</xdr:col>
          <xdr:colOff>19080</xdr:colOff>
          <xdr:row>73</xdr:row>
          <xdr:rowOff>-47520</xdr:rowOff>
        </xdr:to>
        <xdr:sp>
          <xdr:nvSpPr>
            <xdr:cNvPr id="1007" name="Check Box 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72</xdr:row>
          <xdr:rowOff>247680</xdr:rowOff>
        </xdr:from>
        <xdr:to>
          <xdr:col>6</xdr:col>
          <xdr:colOff>19080</xdr:colOff>
          <xdr:row>74</xdr:row>
          <xdr:rowOff>19080</xdr:rowOff>
        </xdr:to>
        <xdr:sp>
          <xdr:nvSpPr>
            <xdr:cNvPr id="1008" name="Check Box 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74</xdr:row>
          <xdr:rowOff>95400</xdr:rowOff>
        </xdr:from>
        <xdr:to>
          <xdr:col>6</xdr:col>
          <xdr:colOff>19080</xdr:colOff>
          <xdr:row>75</xdr:row>
          <xdr:rowOff>-104760</xdr:rowOff>
        </xdr:to>
        <xdr:sp>
          <xdr:nvSpPr>
            <xdr:cNvPr id="1009" name="Check Box 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74</xdr:row>
          <xdr:rowOff>380880</xdr:rowOff>
        </xdr:from>
        <xdr:to>
          <xdr:col>6</xdr:col>
          <xdr:colOff>19080</xdr:colOff>
          <xdr:row>76</xdr:row>
          <xdr:rowOff>19080</xdr:rowOff>
        </xdr:to>
        <xdr:sp>
          <xdr:nvSpPr>
            <xdr:cNvPr id="1010" name="Check Box 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75</xdr:row>
          <xdr:rowOff>142920</xdr:rowOff>
        </xdr:from>
        <xdr:to>
          <xdr:col>6</xdr:col>
          <xdr:colOff>19080</xdr:colOff>
          <xdr:row>77</xdr:row>
          <xdr:rowOff>19080</xdr:rowOff>
        </xdr:to>
        <xdr:sp>
          <xdr:nvSpPr>
            <xdr:cNvPr id="1011" name="Check Box 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76</xdr:row>
          <xdr:rowOff>133200</xdr:rowOff>
        </xdr:from>
        <xdr:to>
          <xdr:col>6</xdr:col>
          <xdr:colOff>19080</xdr:colOff>
          <xdr:row>78</xdr:row>
          <xdr:rowOff>19080</xdr:rowOff>
        </xdr:to>
        <xdr:sp>
          <xdr:nvSpPr>
            <xdr:cNvPr id="1012" name="Check Box 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77</xdr:row>
          <xdr:rowOff>152280</xdr:rowOff>
        </xdr:from>
        <xdr:to>
          <xdr:col>6</xdr:col>
          <xdr:colOff>19080</xdr:colOff>
          <xdr:row>79</xdr:row>
          <xdr:rowOff>28440</xdr:rowOff>
        </xdr:to>
        <xdr:sp>
          <xdr:nvSpPr>
            <xdr:cNvPr id="1013" name="Check Box 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79</xdr:row>
          <xdr:rowOff>66600</xdr:rowOff>
        </xdr:from>
        <xdr:to>
          <xdr:col>6</xdr:col>
          <xdr:colOff>19080</xdr:colOff>
          <xdr:row>80</xdr:row>
          <xdr:rowOff>-57240</xdr:rowOff>
        </xdr:to>
        <xdr:sp>
          <xdr:nvSpPr>
            <xdr:cNvPr id="1014" name="Check Box 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79</xdr:row>
          <xdr:rowOff>314280</xdr:rowOff>
        </xdr:from>
        <xdr:to>
          <xdr:col>6</xdr:col>
          <xdr:colOff>19080</xdr:colOff>
          <xdr:row>81</xdr:row>
          <xdr:rowOff>28440</xdr:rowOff>
        </xdr:to>
        <xdr:sp>
          <xdr:nvSpPr>
            <xdr:cNvPr id="1015" name="Check Box 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80</xdr:row>
          <xdr:rowOff>152280</xdr:rowOff>
        </xdr:from>
        <xdr:to>
          <xdr:col>6</xdr:col>
          <xdr:colOff>19080</xdr:colOff>
          <xdr:row>82</xdr:row>
          <xdr:rowOff>28440</xdr:rowOff>
        </xdr:to>
        <xdr:sp>
          <xdr:nvSpPr>
            <xdr:cNvPr id="1016" name="Check Box 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82</xdr:row>
          <xdr:rowOff>47520</xdr:rowOff>
        </xdr:from>
        <xdr:to>
          <xdr:col>6</xdr:col>
          <xdr:colOff>19080</xdr:colOff>
          <xdr:row>83</xdr:row>
          <xdr:rowOff>-57240</xdr:rowOff>
        </xdr:to>
        <xdr:sp>
          <xdr:nvSpPr>
            <xdr:cNvPr id="1017" name="Check Box 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83</xdr:row>
          <xdr:rowOff>66600</xdr:rowOff>
        </xdr:from>
        <xdr:to>
          <xdr:col>6</xdr:col>
          <xdr:colOff>19080</xdr:colOff>
          <xdr:row>84</xdr:row>
          <xdr:rowOff>-66600</xdr:rowOff>
        </xdr:to>
        <xdr:sp>
          <xdr:nvSpPr>
            <xdr:cNvPr id="1018" name="Check Box 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83</xdr:row>
          <xdr:rowOff>314280</xdr:rowOff>
        </xdr:from>
        <xdr:to>
          <xdr:col>6</xdr:col>
          <xdr:colOff>19080</xdr:colOff>
          <xdr:row>85</xdr:row>
          <xdr:rowOff>28440</xdr:rowOff>
        </xdr:to>
        <xdr:sp>
          <xdr:nvSpPr>
            <xdr:cNvPr id="1019" name="Check Box 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84</xdr:row>
          <xdr:rowOff>142920</xdr:rowOff>
        </xdr:from>
        <xdr:to>
          <xdr:col>6</xdr:col>
          <xdr:colOff>19080</xdr:colOff>
          <xdr:row>86</xdr:row>
          <xdr:rowOff>28800</xdr:rowOff>
        </xdr:to>
        <xdr:sp>
          <xdr:nvSpPr>
            <xdr:cNvPr id="1020" name="Check Box 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86</xdr:row>
          <xdr:rowOff>38160</xdr:rowOff>
        </xdr:from>
        <xdr:to>
          <xdr:col>6</xdr:col>
          <xdr:colOff>19080</xdr:colOff>
          <xdr:row>87</xdr:row>
          <xdr:rowOff>-19080</xdr:rowOff>
        </xdr:to>
        <xdr:sp>
          <xdr:nvSpPr>
            <xdr:cNvPr id="1021" name="Check Box 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87</xdr:row>
          <xdr:rowOff>47520</xdr:rowOff>
        </xdr:from>
        <xdr:to>
          <xdr:col>6</xdr:col>
          <xdr:colOff>19080</xdr:colOff>
          <xdr:row>88</xdr:row>
          <xdr:rowOff>-47880</xdr:rowOff>
        </xdr:to>
        <xdr:sp>
          <xdr:nvSpPr>
            <xdr:cNvPr id="1022" name="Check Box 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88</xdr:row>
          <xdr:rowOff>38160</xdr:rowOff>
        </xdr:from>
        <xdr:to>
          <xdr:col>6</xdr:col>
          <xdr:colOff>19080</xdr:colOff>
          <xdr:row>89</xdr:row>
          <xdr:rowOff>-38160</xdr:rowOff>
        </xdr:to>
        <xdr:sp>
          <xdr:nvSpPr>
            <xdr:cNvPr id="1023" name="Check Box 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88</xdr:row>
          <xdr:rowOff>266760</xdr:rowOff>
        </xdr:from>
        <xdr:to>
          <xdr:col>6</xdr:col>
          <xdr:colOff>19080</xdr:colOff>
          <xdr:row>90</xdr:row>
          <xdr:rowOff>28800</xdr:rowOff>
        </xdr:to>
        <xdr:sp>
          <xdr:nvSpPr>
            <xdr:cNvPr id="1024" name="Check Box 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90</xdr:row>
          <xdr:rowOff>38160</xdr:rowOff>
        </xdr:from>
        <xdr:to>
          <xdr:col>6</xdr:col>
          <xdr:colOff>19080</xdr:colOff>
          <xdr:row>91</xdr:row>
          <xdr:rowOff>-38160</xdr:rowOff>
        </xdr:to>
        <xdr:sp>
          <xdr:nvSpPr>
            <xdr:cNvPr id="1025" name="Check Box 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90</xdr:row>
          <xdr:rowOff>266760</xdr:rowOff>
        </xdr:from>
        <xdr:to>
          <xdr:col>6</xdr:col>
          <xdr:colOff>19080</xdr:colOff>
          <xdr:row>92</xdr:row>
          <xdr:rowOff>28800</xdr:rowOff>
        </xdr:to>
        <xdr:sp>
          <xdr:nvSpPr>
            <xdr:cNvPr id="1026" name="Check Box 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91</xdr:row>
          <xdr:rowOff>142920</xdr:rowOff>
        </xdr:from>
        <xdr:to>
          <xdr:col>6</xdr:col>
          <xdr:colOff>19080</xdr:colOff>
          <xdr:row>93</xdr:row>
          <xdr:rowOff>28800</xdr:rowOff>
        </xdr:to>
        <xdr:sp>
          <xdr:nvSpPr>
            <xdr:cNvPr id="1027" name="Check Box 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92</xdr:row>
          <xdr:rowOff>142920</xdr:rowOff>
        </xdr:from>
        <xdr:to>
          <xdr:col>6</xdr:col>
          <xdr:colOff>19080</xdr:colOff>
          <xdr:row>94</xdr:row>
          <xdr:rowOff>28800</xdr:rowOff>
        </xdr:to>
        <xdr:sp>
          <xdr:nvSpPr>
            <xdr:cNvPr id="1028" name="Check Box 9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27360</xdr:colOff>
      <xdr:row>13</xdr:row>
      <xdr:rowOff>83520</xdr:rowOff>
    </xdr:from>
    <xdr:to>
      <xdr:col>21</xdr:col>
      <xdr:colOff>109080</xdr:colOff>
      <xdr:row>18</xdr:row>
      <xdr:rowOff>25200</xdr:rowOff>
    </xdr:to>
    <xdr:sp>
      <xdr:nvSpPr>
        <xdr:cNvPr id="13" name="右大かっこ 1"/>
        <xdr:cNvSpPr/>
      </xdr:nvSpPr>
      <xdr:spPr>
        <a:xfrm>
          <a:off x="3403440" y="2912400"/>
          <a:ext cx="81720" cy="383040"/>
        </a:xfrm>
        <a:prstGeom prst="rightBracket">
          <a:avLst>
            <a:gd name="adj" fmla="val 8333"/>
          </a:avLst>
        </a:pr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173160</xdr:colOff>
      <xdr:row>0</xdr:row>
      <xdr:rowOff>126360</xdr:rowOff>
    </xdr:from>
    <xdr:to>
      <xdr:col>72</xdr:col>
      <xdr:colOff>66240</xdr:colOff>
      <xdr:row>7</xdr:row>
      <xdr:rowOff>141480</xdr:rowOff>
    </xdr:to>
    <xdr:sp>
      <xdr:nvSpPr>
        <xdr:cNvPr id="14" name="正方形/長方形 17"/>
        <xdr:cNvSpPr/>
      </xdr:nvSpPr>
      <xdr:spPr>
        <a:xfrm>
          <a:off x="6306480" y="126360"/>
          <a:ext cx="5775120" cy="1577160"/>
        </a:xfrm>
        <a:prstGeom prst="rect">
          <a:avLst/>
        </a:prstGeom>
        <a:solidFill>
          <a:schemeClr val="bg1"/>
        </a:solidFill>
        <a:ln w="28575">
          <a:solidFill>
            <a:srgbClr val="000000"/>
          </a:solidFill>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ja-JP"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【記入上の注意】</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ja-JP" sz="1000" spc="-1" strike="noStrike">
              <a:solidFill>
                <a:srgbClr val="000000"/>
              </a:solidFill>
              <a:latin typeface="ＭＳ Ｐゴシック"/>
              <a:ea typeface="ＭＳ Ｐゴシック"/>
            </a:rPr>
            <a:t>　 ・ 記入箇所は　　　　　　　　　のセルだけです。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 　　　　　　　　　のセルは入力が必須です。空欄が残っているとエラーになります。</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ＭＳ Ｐゴシック"/>
              <a:ea typeface="ＭＳ Ｐゴシック"/>
            </a:rPr>
            <a:t>   </a:t>
          </a:r>
          <a:r>
            <a:rPr b="1" lang="ja-JP" sz="1000" spc="-1" strike="noStrike">
              <a:solidFill>
                <a:srgbClr val="000000"/>
              </a:solidFill>
              <a:latin typeface="ＭＳ Ｐゴシック"/>
              <a:ea typeface="ＭＳ Ｐゴシック"/>
            </a:rPr>
            <a:t>・ 濃いオレンジ色のセルに「</a:t>
          </a:r>
          <a:r>
            <a:rPr b="1" lang="en-US" sz="1000" spc="-1" strike="noStrike">
              <a:solidFill>
                <a:srgbClr val="000000"/>
              </a:solidFill>
              <a:latin typeface="ＭＳ Ｐゴシック"/>
              <a:ea typeface="ＭＳ Ｐゴシック"/>
            </a:rPr>
            <a:t>×</a:t>
          </a:r>
          <a:r>
            <a:rPr b="1" lang="ja-JP" sz="1000" spc="-1" strike="noStrike">
              <a:solidFill>
                <a:srgbClr val="000000"/>
              </a:solidFill>
              <a:latin typeface="ＭＳ Ｐゴシック"/>
              <a:ea typeface="ＭＳ Ｐゴシック"/>
            </a:rPr>
            <a:t>」が表示された場合、記入内容が要件を満たしていないか、</a:t>
          </a:r>
          <a:endParaRPr b="0" lang="en-US" sz="1000" spc="-1" strike="noStrike">
            <a:latin typeface="Times New Roman"/>
          </a:endParaRPr>
        </a:p>
        <a:p>
          <a:pPr>
            <a:lnSpc>
              <a:spcPct val="100000"/>
            </a:lnSpc>
          </a:pPr>
          <a:r>
            <a:rPr b="1" lang="ja-JP" sz="1000" spc="-1" strike="noStrike">
              <a:solidFill>
                <a:srgbClr val="000000"/>
              </a:solidFill>
              <a:latin typeface="ＭＳ Ｐゴシック"/>
              <a:ea typeface="ＭＳ Ｐゴシック"/>
            </a:rPr>
            <a:t>　　未入力の欄があります。修正してください。</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twoCellAnchor editAs="absolute">
    <xdr:from>
      <xdr:col>42</xdr:col>
      <xdr:colOff>150480</xdr:colOff>
      <xdr:row>2</xdr:row>
      <xdr:rowOff>18360</xdr:rowOff>
    </xdr:from>
    <xdr:to>
      <xdr:col>46</xdr:col>
      <xdr:colOff>160560</xdr:colOff>
      <xdr:row>2</xdr:row>
      <xdr:rowOff>210240</xdr:rowOff>
    </xdr:to>
    <xdr:sp>
      <xdr:nvSpPr>
        <xdr:cNvPr id="15" name="正方形/長方形 18"/>
        <xdr:cNvSpPr/>
      </xdr:nvSpPr>
      <xdr:spPr>
        <a:xfrm>
          <a:off x="7231680" y="551520"/>
          <a:ext cx="668160" cy="19188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38</xdr:col>
      <xdr:colOff>430200</xdr:colOff>
      <xdr:row>3</xdr:row>
      <xdr:rowOff>39600</xdr:rowOff>
    </xdr:from>
    <xdr:to>
      <xdr:col>42</xdr:col>
      <xdr:colOff>150480</xdr:colOff>
      <xdr:row>3</xdr:row>
      <xdr:rowOff>231480</xdr:rowOff>
    </xdr:to>
    <xdr:sp>
      <xdr:nvSpPr>
        <xdr:cNvPr id="16" name="正方形/長方形 19"/>
        <xdr:cNvSpPr/>
      </xdr:nvSpPr>
      <xdr:spPr>
        <a:xfrm>
          <a:off x="6563520" y="792000"/>
          <a:ext cx="668160" cy="19188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000" spc="-1" strike="noStrike">
              <a:latin typeface="MS PGothic"/>
              <a:ea typeface="MS PGothic"/>
            </a:rPr>
            <a:t>薄橙色</a:t>
          </a:r>
          <a:endParaRPr b="0" lang="en-US" sz="1000" spc="-1" strike="noStrike">
            <a:latin typeface="Times New Roman"/>
          </a:endParaRPr>
        </a:p>
      </xdr:txBody>
    </xdr:sp>
    <xdr:clientData/>
  </xdr:twoCellAnchor>
  <xdr:twoCellAnchor editAs="absolute">
    <xdr:from>
      <xdr:col>39</xdr:col>
      <xdr:colOff>11160</xdr:colOff>
      <xdr:row>6</xdr:row>
      <xdr:rowOff>11520</xdr:rowOff>
    </xdr:from>
    <xdr:to>
      <xdr:col>40</xdr:col>
      <xdr:colOff>28080</xdr:colOff>
      <xdr:row>7</xdr:row>
      <xdr:rowOff>74520</xdr:rowOff>
    </xdr:to>
    <xdr:sp>
      <xdr:nvSpPr>
        <xdr:cNvPr id="17" name="正方形/長方形 20"/>
        <xdr:cNvSpPr/>
      </xdr:nvSpPr>
      <xdr:spPr>
        <a:xfrm>
          <a:off x="6599160" y="1420920"/>
          <a:ext cx="181440" cy="21564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40</xdr:col>
      <xdr:colOff>23040</xdr:colOff>
      <xdr:row>5</xdr:row>
      <xdr:rowOff>81720</xdr:rowOff>
    </xdr:from>
    <xdr:to>
      <xdr:col>46</xdr:col>
      <xdr:colOff>132480</xdr:colOff>
      <xdr:row>7</xdr:row>
      <xdr:rowOff>148680</xdr:rowOff>
    </xdr:to>
    <xdr:sp>
      <xdr:nvSpPr>
        <xdr:cNvPr id="18" name="テキスト ボックス 21"/>
        <xdr:cNvSpPr/>
      </xdr:nvSpPr>
      <xdr:spPr>
        <a:xfrm>
          <a:off x="6775560" y="1405440"/>
          <a:ext cx="1096200" cy="3052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00" spc="-1" strike="noStrike">
              <a:solidFill>
                <a:srgbClr val="000000"/>
              </a:solidFill>
              <a:latin typeface="ＭＳ Ｐゴシック"/>
              <a:ea typeface="ＭＳ Ｐゴシック"/>
            </a:rPr>
            <a:t>要件を満たす</a:t>
          </a:r>
          <a:endParaRPr b="0" lang="en-US" sz="1000" spc="-1" strike="noStrike">
            <a:latin typeface="Times New Roman"/>
          </a:endParaRPr>
        </a:p>
      </xdr:txBody>
    </xdr:sp>
    <xdr:clientData/>
  </xdr:twoCellAnchor>
  <xdr:twoCellAnchor editAs="absolute">
    <xdr:from>
      <xdr:col>47</xdr:col>
      <xdr:colOff>5760</xdr:colOff>
      <xdr:row>6</xdr:row>
      <xdr:rowOff>11520</xdr:rowOff>
    </xdr:from>
    <xdr:to>
      <xdr:col>48</xdr:col>
      <xdr:colOff>23040</xdr:colOff>
      <xdr:row>7</xdr:row>
      <xdr:rowOff>74520</xdr:rowOff>
    </xdr:to>
    <xdr:sp>
      <xdr:nvSpPr>
        <xdr:cNvPr id="19" name="正方形/長方形 22"/>
        <xdr:cNvSpPr/>
      </xdr:nvSpPr>
      <xdr:spPr>
        <a:xfrm>
          <a:off x="7909560" y="1420920"/>
          <a:ext cx="181440" cy="21564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100" spc="-1" strike="noStrike">
              <a:latin typeface="ＭＳ Ｐゴシック"/>
              <a:ea typeface="ＭＳ Ｐゴシック"/>
            </a:rPr>
            <a:t>×</a:t>
          </a:r>
          <a:endParaRPr b="0" lang="en-US" sz="1100" spc="-1" strike="noStrike">
            <a:latin typeface="Times New Roman"/>
          </a:endParaRPr>
        </a:p>
      </xdr:txBody>
    </xdr:sp>
    <xdr:clientData/>
  </xdr:twoCellAnchor>
  <xdr:twoCellAnchor editAs="absolute">
    <xdr:from>
      <xdr:col>48</xdr:col>
      <xdr:colOff>18360</xdr:colOff>
      <xdr:row>5</xdr:row>
      <xdr:rowOff>81720</xdr:rowOff>
    </xdr:from>
    <xdr:to>
      <xdr:col>65</xdr:col>
      <xdr:colOff>20880</xdr:colOff>
      <xdr:row>7</xdr:row>
      <xdr:rowOff>148680</xdr:rowOff>
    </xdr:to>
    <xdr:sp>
      <xdr:nvSpPr>
        <xdr:cNvPr id="20" name="テキスト ボックス 24"/>
        <xdr:cNvSpPr/>
      </xdr:nvSpPr>
      <xdr:spPr>
        <a:xfrm>
          <a:off x="8086320" y="1405440"/>
          <a:ext cx="2798640" cy="3052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000" spc="-1" strike="noStrike">
              <a:solidFill>
                <a:srgbClr val="000000"/>
              </a:solidFill>
              <a:latin typeface="ＭＳ Ｐゴシック"/>
              <a:ea typeface="ＭＳ Ｐゴシック"/>
            </a:rPr>
            <a:t>要件を満たさない（または未入力あり）</a:t>
          </a:r>
          <a:endParaRPr b="0" lang="en-US"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133200</xdr:colOff>
          <xdr:row>70</xdr:row>
          <xdr:rowOff>153000</xdr:rowOff>
        </xdr:from>
        <xdr:to>
          <xdr:col>6</xdr:col>
          <xdr:colOff>19080</xdr:colOff>
          <xdr:row>72</xdr:row>
          <xdr:rowOff>29160</xdr:rowOff>
        </xdr:to>
        <xdr:sp>
          <xdr:nvSpPr>
            <xdr:cNvPr id="1001" name="Check Box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65</xdr:row>
          <xdr:rowOff>152280</xdr:rowOff>
        </xdr:from>
        <xdr:to>
          <xdr:col>6</xdr:col>
          <xdr:colOff>19080</xdr:colOff>
          <xdr:row>67</xdr:row>
          <xdr:rowOff>19080</xdr:rowOff>
        </xdr:to>
        <xdr:sp>
          <xdr:nvSpPr>
            <xdr:cNvPr id="1002" name="Check Box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67</xdr:row>
          <xdr:rowOff>19080</xdr:rowOff>
        </xdr:from>
        <xdr:to>
          <xdr:col>6</xdr:col>
          <xdr:colOff>19080</xdr:colOff>
          <xdr:row>68</xdr:row>
          <xdr:rowOff>-38160</xdr:rowOff>
        </xdr:to>
        <xdr:sp>
          <xdr:nvSpPr>
            <xdr:cNvPr id="1003"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67</xdr:row>
          <xdr:rowOff>247680</xdr:rowOff>
        </xdr:from>
        <xdr:to>
          <xdr:col>6</xdr:col>
          <xdr:colOff>19080</xdr:colOff>
          <xdr:row>69</xdr:row>
          <xdr:rowOff>19080</xdr:rowOff>
        </xdr:to>
        <xdr:sp>
          <xdr:nvSpPr>
            <xdr:cNvPr id="1004" name="Check Box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69</xdr:row>
          <xdr:rowOff>95400</xdr:rowOff>
        </xdr:from>
        <xdr:to>
          <xdr:col>6</xdr:col>
          <xdr:colOff>19080</xdr:colOff>
          <xdr:row>70</xdr:row>
          <xdr:rowOff>-104760</xdr:rowOff>
        </xdr:to>
        <xdr:sp>
          <xdr:nvSpPr>
            <xdr:cNvPr id="1005" name="Check Box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69</xdr:row>
          <xdr:rowOff>380880</xdr:rowOff>
        </xdr:from>
        <xdr:to>
          <xdr:col>6</xdr:col>
          <xdr:colOff>19080</xdr:colOff>
          <xdr:row>71</xdr:row>
          <xdr:rowOff>19080</xdr:rowOff>
        </xdr:to>
        <xdr:sp>
          <xdr:nvSpPr>
            <xdr:cNvPr id="1006" name="Check Box 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70</xdr:row>
          <xdr:rowOff>142920</xdr:rowOff>
        </xdr:from>
        <xdr:to>
          <xdr:col>6</xdr:col>
          <xdr:colOff>19080</xdr:colOff>
          <xdr:row>72</xdr:row>
          <xdr:rowOff>19080</xdr:rowOff>
        </xdr:to>
        <xdr:sp>
          <xdr:nvSpPr>
            <xdr:cNvPr id="1007" name="Check Box 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71</xdr:row>
          <xdr:rowOff>152280</xdr:rowOff>
        </xdr:from>
        <xdr:to>
          <xdr:col>6</xdr:col>
          <xdr:colOff>19080</xdr:colOff>
          <xdr:row>73</xdr:row>
          <xdr:rowOff>19080</xdr:rowOff>
        </xdr:to>
        <xdr:sp>
          <xdr:nvSpPr>
            <xdr:cNvPr id="1008" name="Check Box 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72</xdr:row>
          <xdr:rowOff>152280</xdr:rowOff>
        </xdr:from>
        <xdr:to>
          <xdr:col>6</xdr:col>
          <xdr:colOff>19080</xdr:colOff>
          <xdr:row>74</xdr:row>
          <xdr:rowOff>28440</xdr:rowOff>
        </xdr:to>
        <xdr:sp>
          <xdr:nvSpPr>
            <xdr:cNvPr id="1009" name="Check Box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74</xdr:row>
          <xdr:rowOff>66600</xdr:rowOff>
        </xdr:from>
        <xdr:to>
          <xdr:col>6</xdr:col>
          <xdr:colOff>19080</xdr:colOff>
          <xdr:row>75</xdr:row>
          <xdr:rowOff>-57240</xdr:rowOff>
        </xdr:to>
        <xdr:sp>
          <xdr:nvSpPr>
            <xdr:cNvPr id="1010" name="Check Box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74</xdr:row>
          <xdr:rowOff>314280</xdr:rowOff>
        </xdr:from>
        <xdr:to>
          <xdr:col>6</xdr:col>
          <xdr:colOff>19080</xdr:colOff>
          <xdr:row>76</xdr:row>
          <xdr:rowOff>28440</xdr:rowOff>
        </xdr:to>
        <xdr:sp>
          <xdr:nvSpPr>
            <xdr:cNvPr id="1011" name="Check Box 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75</xdr:row>
          <xdr:rowOff>152280</xdr:rowOff>
        </xdr:from>
        <xdr:to>
          <xdr:col>6</xdr:col>
          <xdr:colOff>19080</xdr:colOff>
          <xdr:row>77</xdr:row>
          <xdr:rowOff>28440</xdr:rowOff>
        </xdr:to>
        <xdr:sp>
          <xdr:nvSpPr>
            <xdr:cNvPr id="1012" name="Check Box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77</xdr:row>
          <xdr:rowOff>47520</xdr:rowOff>
        </xdr:from>
        <xdr:to>
          <xdr:col>6</xdr:col>
          <xdr:colOff>19080</xdr:colOff>
          <xdr:row>78</xdr:row>
          <xdr:rowOff>-57240</xdr:rowOff>
        </xdr:to>
        <xdr:sp>
          <xdr:nvSpPr>
            <xdr:cNvPr id="1013" name="Check Box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78</xdr:row>
          <xdr:rowOff>66600</xdr:rowOff>
        </xdr:from>
        <xdr:to>
          <xdr:col>6</xdr:col>
          <xdr:colOff>19080</xdr:colOff>
          <xdr:row>79</xdr:row>
          <xdr:rowOff>-76320</xdr:rowOff>
        </xdr:to>
        <xdr:sp>
          <xdr:nvSpPr>
            <xdr:cNvPr id="1014" name="Check Box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78</xdr:row>
          <xdr:rowOff>314280</xdr:rowOff>
        </xdr:from>
        <xdr:to>
          <xdr:col>6</xdr:col>
          <xdr:colOff>19080</xdr:colOff>
          <xdr:row>80</xdr:row>
          <xdr:rowOff>28440</xdr:rowOff>
        </xdr:to>
        <xdr:sp>
          <xdr:nvSpPr>
            <xdr:cNvPr id="1015" name="Check Box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79</xdr:row>
          <xdr:rowOff>142920</xdr:rowOff>
        </xdr:from>
        <xdr:to>
          <xdr:col>6</xdr:col>
          <xdr:colOff>19080</xdr:colOff>
          <xdr:row>81</xdr:row>
          <xdr:rowOff>28800</xdr:rowOff>
        </xdr:to>
        <xdr:sp>
          <xdr:nvSpPr>
            <xdr:cNvPr id="1016" name="Check Box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81</xdr:row>
          <xdr:rowOff>38160</xdr:rowOff>
        </xdr:from>
        <xdr:to>
          <xdr:col>6</xdr:col>
          <xdr:colOff>19080</xdr:colOff>
          <xdr:row>82</xdr:row>
          <xdr:rowOff>-19080</xdr:rowOff>
        </xdr:to>
        <xdr:sp>
          <xdr:nvSpPr>
            <xdr:cNvPr id="1017" name="Check Box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82</xdr:row>
          <xdr:rowOff>47520</xdr:rowOff>
        </xdr:from>
        <xdr:to>
          <xdr:col>6</xdr:col>
          <xdr:colOff>19080</xdr:colOff>
          <xdr:row>83</xdr:row>
          <xdr:rowOff>-47880</xdr:rowOff>
        </xdr:to>
        <xdr:sp>
          <xdr:nvSpPr>
            <xdr:cNvPr id="1018" name="Check Box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83</xdr:row>
          <xdr:rowOff>38160</xdr:rowOff>
        </xdr:from>
        <xdr:to>
          <xdr:col>6</xdr:col>
          <xdr:colOff>19080</xdr:colOff>
          <xdr:row>84</xdr:row>
          <xdr:rowOff>-38160</xdr:rowOff>
        </xdr:to>
        <xdr:sp>
          <xdr:nvSpPr>
            <xdr:cNvPr id="1019" name="Check Box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83</xdr:row>
          <xdr:rowOff>266760</xdr:rowOff>
        </xdr:from>
        <xdr:to>
          <xdr:col>6</xdr:col>
          <xdr:colOff>19080</xdr:colOff>
          <xdr:row>85</xdr:row>
          <xdr:rowOff>28800</xdr:rowOff>
        </xdr:to>
        <xdr:sp>
          <xdr:nvSpPr>
            <xdr:cNvPr id="1020" name="Check Box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85</xdr:row>
          <xdr:rowOff>38160</xdr:rowOff>
        </xdr:from>
        <xdr:to>
          <xdr:col>6</xdr:col>
          <xdr:colOff>19080</xdr:colOff>
          <xdr:row>86</xdr:row>
          <xdr:rowOff>-38160</xdr:rowOff>
        </xdr:to>
        <xdr:sp>
          <xdr:nvSpPr>
            <xdr:cNvPr id="1021" name="Check Box 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85</xdr:row>
          <xdr:rowOff>266760</xdr:rowOff>
        </xdr:from>
        <xdr:to>
          <xdr:col>6</xdr:col>
          <xdr:colOff>19080</xdr:colOff>
          <xdr:row>87</xdr:row>
          <xdr:rowOff>28800</xdr:rowOff>
        </xdr:to>
        <xdr:sp>
          <xdr:nvSpPr>
            <xdr:cNvPr id="1022" name="Check Box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86</xdr:row>
          <xdr:rowOff>142920</xdr:rowOff>
        </xdr:from>
        <xdr:to>
          <xdr:col>6</xdr:col>
          <xdr:colOff>19080</xdr:colOff>
          <xdr:row>88</xdr:row>
          <xdr:rowOff>28800</xdr:rowOff>
        </xdr:to>
        <xdr:sp>
          <xdr:nvSpPr>
            <xdr:cNvPr id="1023" name="Check Box 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133200</xdr:colOff>
          <xdr:row>87</xdr:row>
          <xdr:rowOff>142920</xdr:rowOff>
        </xdr:from>
        <xdr:to>
          <xdr:col>6</xdr:col>
          <xdr:colOff>19080</xdr:colOff>
          <xdr:row>89</xdr:row>
          <xdr:rowOff>9720</xdr:rowOff>
        </xdr:to>
        <xdr:sp>
          <xdr:nvSpPr>
            <xdr:cNvPr id="1024" name="Check Box 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33</xdr:row>
          <xdr:rowOff>133200</xdr:rowOff>
        </xdr:from>
        <xdr:to>
          <xdr:col>4</xdr:col>
          <xdr:colOff>95040</xdr:colOff>
          <xdr:row>35</xdr:row>
          <xdr:rowOff>38160</xdr:rowOff>
        </xdr:to>
        <xdr:sp>
          <xdr:nvSpPr>
            <xdr:cNvPr id="1025" name="Check Box 1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36</xdr:row>
          <xdr:rowOff>133200</xdr:rowOff>
        </xdr:from>
        <xdr:to>
          <xdr:col>4</xdr:col>
          <xdr:colOff>95040</xdr:colOff>
          <xdr:row>38</xdr:row>
          <xdr:rowOff>38160</xdr:rowOff>
        </xdr:to>
        <xdr:sp>
          <xdr:nvSpPr>
            <xdr:cNvPr id="1026" name="Check Box 1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41</xdr:row>
          <xdr:rowOff>133200</xdr:rowOff>
        </xdr:from>
        <xdr:to>
          <xdr:col>4</xdr:col>
          <xdr:colOff>95040</xdr:colOff>
          <xdr:row>44</xdr:row>
          <xdr:rowOff>19080</xdr:rowOff>
        </xdr:to>
        <xdr:sp>
          <xdr:nvSpPr>
            <xdr:cNvPr id="1027" name="Check Box 1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133200</xdr:colOff>
          <xdr:row>44</xdr:row>
          <xdr:rowOff>133200</xdr:rowOff>
        </xdr:from>
        <xdr:to>
          <xdr:col>4</xdr:col>
          <xdr:colOff>95040</xdr:colOff>
          <xdr:row>46</xdr:row>
          <xdr:rowOff>37800</xdr:rowOff>
        </xdr:to>
        <xdr:sp>
          <xdr:nvSpPr>
            <xdr:cNvPr id="1028" name="Check Box 1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59.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681840</xdr:colOff>
      <xdr:row>3</xdr:row>
      <xdr:rowOff>6480</xdr:rowOff>
    </xdr:from>
    <xdr:to>
      <xdr:col>25</xdr:col>
      <xdr:colOff>79200</xdr:colOff>
      <xdr:row>5</xdr:row>
      <xdr:rowOff>753840</xdr:rowOff>
    </xdr:to>
    <xdr:sp>
      <xdr:nvSpPr>
        <xdr:cNvPr id="21" name="テキスト ボックス 1"/>
        <xdr:cNvSpPr/>
      </xdr:nvSpPr>
      <xdr:spPr>
        <a:xfrm>
          <a:off x="21211920" y="939600"/>
          <a:ext cx="10542960" cy="2909520"/>
        </a:xfrm>
        <a:prstGeom prst="rect">
          <a:avLst/>
        </a:prstGeom>
        <a:solidFill>
          <a:schemeClr val="lt1"/>
        </a:solidFill>
        <a:ln w="57150">
          <a:solidFill>
            <a:srgbClr val="000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2000" spc="-1" strike="noStrike">
              <a:solidFill>
                <a:srgbClr val="000000"/>
              </a:solidFill>
              <a:latin typeface="ＭＳ Ｐゴシック"/>
              <a:ea typeface="ＭＳ Ｐゴシック"/>
            </a:rPr>
            <a:t>【</a:t>
          </a:r>
          <a:r>
            <a:rPr b="0" lang="ja-JP" sz="2000" spc="-1" strike="noStrike">
              <a:solidFill>
                <a:srgbClr val="000000"/>
              </a:solidFill>
              <a:latin typeface="ＭＳ Ｐゴシック"/>
              <a:ea typeface="ＭＳ Ｐゴシック"/>
            </a:rPr>
            <a:t>記入上の注意】</a:t>
          </a:r>
          <a:endParaRPr b="0" lang="en-US" sz="2000" spc="-1" strike="noStrike">
            <a:latin typeface="Times New Roman"/>
          </a:endParaRPr>
        </a:p>
        <a:p>
          <a:pPr>
            <a:lnSpc>
              <a:spcPct val="100000"/>
            </a:lnSpc>
          </a:pPr>
          <a:r>
            <a:rPr b="0" lang="ja-JP" sz="2000" spc="-1" strike="noStrike">
              <a:solidFill>
                <a:srgbClr val="000000"/>
              </a:solidFill>
              <a:latin typeface="ＭＳ Ｐゴシック"/>
              <a:ea typeface="ＭＳ Ｐゴシック"/>
            </a:rPr>
            <a:t>・　本様式は、介護サービス事業所等が、新加算等のキャリアパス要件Ⅰ～Ⅳを満たすために作成すべき「書面」のひな形として、お示しするものです。</a:t>
          </a:r>
          <a:endParaRPr b="0" lang="en-US" sz="2000" spc="-1" strike="noStrike">
            <a:latin typeface="Times New Roman"/>
          </a:endParaRPr>
        </a:p>
        <a:p>
          <a:pPr>
            <a:lnSpc>
              <a:spcPct val="100000"/>
            </a:lnSpc>
          </a:pPr>
          <a:r>
            <a:rPr b="0" lang="ja-JP" sz="2000" spc="-1" strike="noStrike">
              <a:solidFill>
                <a:srgbClr val="000000"/>
              </a:solidFill>
              <a:latin typeface="ＭＳ Ｐゴシック"/>
              <a:ea typeface="ＭＳ Ｐゴシック"/>
            </a:rPr>
            <a:t>・　各欄に記載の内容は「例」であるため、事業所ごとの実態に応じて修正の上、職員への周知を行うようにしてください。</a:t>
          </a:r>
          <a:endParaRPr b="0" lang="en-US" sz="2000" spc="-1" strike="noStrike">
            <a:latin typeface="Times New Roman"/>
          </a:endParaRPr>
        </a:p>
        <a:p>
          <a:pPr>
            <a:lnSpc>
              <a:spcPct val="100000"/>
            </a:lnSpc>
          </a:pPr>
          <a:r>
            <a:rPr b="0" lang="ja-JP" sz="2000" spc="-1" strike="noStrike">
              <a:solidFill>
                <a:srgbClr val="000000"/>
              </a:solidFill>
              <a:latin typeface="ＭＳ Ｐゴシック"/>
              <a:ea typeface="ＭＳ Ｐゴシック"/>
            </a:rPr>
            <a:t>・　就業規則の作成義務がある事業所（常時雇用従業者が</a:t>
          </a:r>
          <a:r>
            <a:rPr b="0" lang="en-US" sz="2000" spc="-1" strike="noStrike">
              <a:solidFill>
                <a:srgbClr val="000000"/>
              </a:solidFill>
              <a:latin typeface="ＭＳ Ｐゴシック"/>
              <a:ea typeface="ＭＳ Ｐゴシック"/>
            </a:rPr>
            <a:t>10</a:t>
          </a:r>
          <a:r>
            <a:rPr b="0" lang="ja-JP" sz="2000" spc="-1" strike="noStrike">
              <a:solidFill>
                <a:srgbClr val="000000"/>
              </a:solidFill>
              <a:latin typeface="ＭＳ Ｐゴシック"/>
              <a:ea typeface="ＭＳ Ｐゴシック"/>
            </a:rPr>
            <a:t>名以上）においては、本様式とは別に、就業規則の適切な整備を行ってください。</a:t>
          </a:r>
          <a:endParaRPr b="0" lang="en-US" sz="2000" spc="-1" strike="noStrike">
            <a:latin typeface="Times New Roman"/>
          </a:endParaRPr>
        </a:p>
        <a:p>
          <a:pPr>
            <a:lnSpc>
              <a:spcPct val="100000"/>
            </a:lnSpc>
          </a:pPr>
          <a:r>
            <a:rPr b="0" lang="ja-JP" sz="2000" spc="-1" strike="noStrike">
              <a:solidFill>
                <a:srgbClr val="000000"/>
              </a:solidFill>
              <a:latin typeface="ＭＳ Ｐゴシック"/>
              <a:ea typeface="ＭＳ Ｐゴシック"/>
            </a:rPr>
            <a:t>・　また、本様式を用いずに、独自に書面を整備いただいても差し支えありません。</a:t>
          </a:r>
          <a:endParaRPr b="0" lang="en-US" sz="2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Relationship Id="rId7" Type="http://schemas.openxmlformats.org/officeDocument/2006/relationships/ctrlProp" Target="../ctrlProps/ctrlProps5.xml"/><Relationship Id="rId8" Type="http://schemas.openxmlformats.org/officeDocument/2006/relationships/ctrlProp" Target="../ctrlProps/ctrlProps6.xml"/><Relationship Id="rId9" Type="http://schemas.openxmlformats.org/officeDocument/2006/relationships/ctrlProp" Target="../ctrlProps/ctrlProps7.xml"/><Relationship Id="rId10" Type="http://schemas.openxmlformats.org/officeDocument/2006/relationships/ctrlProp" Target="../ctrlProps/ctrlProps8.xml"/><Relationship Id="rId11" Type="http://schemas.openxmlformats.org/officeDocument/2006/relationships/ctrlProp" Target="../ctrlProps/ctrlProps9.xml"/><Relationship Id="rId12" Type="http://schemas.openxmlformats.org/officeDocument/2006/relationships/ctrlProp" Target="../ctrlProps/ctrlProps10.xml"/><Relationship Id="rId13" Type="http://schemas.openxmlformats.org/officeDocument/2006/relationships/ctrlProp" Target="../ctrlProps/ctrlProps11.xml"/><Relationship Id="rId14" Type="http://schemas.openxmlformats.org/officeDocument/2006/relationships/ctrlProp" Target="../ctrlProps/ctrlProps12.xml"/><Relationship Id="rId15" Type="http://schemas.openxmlformats.org/officeDocument/2006/relationships/ctrlProp" Target="../ctrlProps/ctrlProps13.xml"/><Relationship Id="rId16" Type="http://schemas.openxmlformats.org/officeDocument/2006/relationships/ctrlProp" Target="../ctrlProps/ctrlProps14.xml"/><Relationship Id="rId17" Type="http://schemas.openxmlformats.org/officeDocument/2006/relationships/ctrlProp" Target="../ctrlProps/ctrlProps15.xml"/><Relationship Id="rId18" Type="http://schemas.openxmlformats.org/officeDocument/2006/relationships/ctrlProp" Target="../ctrlProps/ctrlProps16.xml"/><Relationship Id="rId19" Type="http://schemas.openxmlformats.org/officeDocument/2006/relationships/ctrlProp" Target="../ctrlProps/ctrlProps17.xml"/><Relationship Id="rId20" Type="http://schemas.openxmlformats.org/officeDocument/2006/relationships/ctrlProp" Target="../ctrlProps/ctrlProps18.xml"/><Relationship Id="rId21" Type="http://schemas.openxmlformats.org/officeDocument/2006/relationships/ctrlProp" Target="../ctrlProps/ctrlProps19.xml"/><Relationship Id="rId22" Type="http://schemas.openxmlformats.org/officeDocument/2006/relationships/ctrlProp" Target="../ctrlProps/ctrlProps20.xml"/><Relationship Id="rId23" Type="http://schemas.openxmlformats.org/officeDocument/2006/relationships/ctrlProp" Target="../ctrlProps/ctrlProps21.xml"/><Relationship Id="rId24" Type="http://schemas.openxmlformats.org/officeDocument/2006/relationships/ctrlProp" Target="../ctrlProps/ctrlProps22.xml"/><Relationship Id="rId25" Type="http://schemas.openxmlformats.org/officeDocument/2006/relationships/ctrlProp" Target="../ctrlProps/ctrlProps23.xml"/><Relationship Id="rId26" Type="http://schemas.openxmlformats.org/officeDocument/2006/relationships/ctrlProp" Target="../ctrlProps/ctrlProps24.xml"/><Relationship Id="rId27" Type="http://schemas.openxmlformats.org/officeDocument/2006/relationships/ctrlProp" Target="../ctrlProps/ctrlProps25.xml"/><Relationship Id="rId28" Type="http://schemas.openxmlformats.org/officeDocument/2006/relationships/ctrlProp" Target="../ctrlProps/ctrlProps26.xml"/><Relationship Id="rId29" Type="http://schemas.openxmlformats.org/officeDocument/2006/relationships/ctrlProp" Target="../ctrlProps/ctrlProps27.xml"/><Relationship Id="rId30" Type="http://schemas.openxmlformats.org/officeDocument/2006/relationships/ctrlProp" Target="../ctrlProps/ctrlProps28.xml"/><Relationship Id="rId31" Type="http://schemas.openxmlformats.org/officeDocument/2006/relationships/ctrlProp" Target="../ctrlProps/ctrlProps29.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0.xml"/><Relationship Id="rId3" Type="http://schemas.openxmlformats.org/officeDocument/2006/relationships/vmlDrawing" Target="../drawings/vmlDrawing2.vml"/><Relationship Id="rId4" Type="http://schemas.openxmlformats.org/officeDocument/2006/relationships/ctrlProp" Target="../ctrlProps/ctrlProps31.xml"/><Relationship Id="rId5" Type="http://schemas.openxmlformats.org/officeDocument/2006/relationships/ctrlProp" Target="../ctrlProps/ctrlProps32.xml"/><Relationship Id="rId6" Type="http://schemas.openxmlformats.org/officeDocument/2006/relationships/ctrlProp" Target="../ctrlProps/ctrlProps33.xml"/><Relationship Id="rId7" Type="http://schemas.openxmlformats.org/officeDocument/2006/relationships/ctrlProp" Target="../ctrlProps/ctrlProps34.xml"/><Relationship Id="rId8" Type="http://schemas.openxmlformats.org/officeDocument/2006/relationships/ctrlProp" Target="../ctrlProps/ctrlProps35.xml"/><Relationship Id="rId9" Type="http://schemas.openxmlformats.org/officeDocument/2006/relationships/ctrlProp" Target="../ctrlProps/ctrlProps36.xml"/><Relationship Id="rId10" Type="http://schemas.openxmlformats.org/officeDocument/2006/relationships/ctrlProp" Target="../ctrlProps/ctrlProps37.xml"/><Relationship Id="rId11" Type="http://schemas.openxmlformats.org/officeDocument/2006/relationships/ctrlProp" Target="../ctrlProps/ctrlProps38.xml"/><Relationship Id="rId12" Type="http://schemas.openxmlformats.org/officeDocument/2006/relationships/ctrlProp" Target="../ctrlProps/ctrlProps39.xml"/><Relationship Id="rId13" Type="http://schemas.openxmlformats.org/officeDocument/2006/relationships/ctrlProp" Target="../ctrlProps/ctrlProps40.xml"/><Relationship Id="rId14" Type="http://schemas.openxmlformats.org/officeDocument/2006/relationships/ctrlProp" Target="../ctrlProps/ctrlProps41.xml"/><Relationship Id="rId15" Type="http://schemas.openxmlformats.org/officeDocument/2006/relationships/ctrlProp" Target="../ctrlProps/ctrlProps42.xml"/><Relationship Id="rId16" Type="http://schemas.openxmlformats.org/officeDocument/2006/relationships/ctrlProp" Target="../ctrlProps/ctrlProps43.xml"/><Relationship Id="rId17" Type="http://schemas.openxmlformats.org/officeDocument/2006/relationships/ctrlProp" Target="../ctrlProps/ctrlProps44.xml"/><Relationship Id="rId18" Type="http://schemas.openxmlformats.org/officeDocument/2006/relationships/ctrlProp" Target="../ctrlProps/ctrlProps45.xml"/><Relationship Id="rId19" Type="http://schemas.openxmlformats.org/officeDocument/2006/relationships/ctrlProp" Target="../ctrlProps/ctrlProps46.xml"/><Relationship Id="rId20" Type="http://schemas.openxmlformats.org/officeDocument/2006/relationships/ctrlProp" Target="../ctrlProps/ctrlProps47.xml"/><Relationship Id="rId21" Type="http://schemas.openxmlformats.org/officeDocument/2006/relationships/ctrlProp" Target="../ctrlProps/ctrlProps48.xml"/><Relationship Id="rId22" Type="http://schemas.openxmlformats.org/officeDocument/2006/relationships/ctrlProp" Target="../ctrlProps/ctrlProps49.xml"/><Relationship Id="rId23" Type="http://schemas.openxmlformats.org/officeDocument/2006/relationships/ctrlProp" Target="../ctrlProps/ctrlProps50.xml"/><Relationship Id="rId24" Type="http://schemas.openxmlformats.org/officeDocument/2006/relationships/ctrlProp" Target="../ctrlProps/ctrlProps51.xml"/><Relationship Id="rId25" Type="http://schemas.openxmlformats.org/officeDocument/2006/relationships/ctrlProp" Target="../ctrlProps/ctrlProps52.xml"/><Relationship Id="rId26" Type="http://schemas.openxmlformats.org/officeDocument/2006/relationships/ctrlProp" Target="../ctrlProps/ctrlProps53.xml"/><Relationship Id="rId27" Type="http://schemas.openxmlformats.org/officeDocument/2006/relationships/ctrlProp" Target="../ctrlProps/ctrlProps54.xml"/><Relationship Id="rId28" Type="http://schemas.openxmlformats.org/officeDocument/2006/relationships/ctrlProp" Target="../ctrlProps/ctrlProps55.xml"/><Relationship Id="rId29" Type="http://schemas.openxmlformats.org/officeDocument/2006/relationships/ctrlProp" Target="../ctrlProps/ctrlProps56.xml"/><Relationship Id="rId30" Type="http://schemas.openxmlformats.org/officeDocument/2006/relationships/ctrlProp" Target="../ctrlProps/ctrlProps57.xml"/><Relationship Id="rId31" Type="http://schemas.openxmlformats.org/officeDocument/2006/relationships/ctrlProp" Target="../ctrlProps/ctrlProps58.xml"/>
</Relationships>
</file>

<file path=xl/worksheets/_rels/sheet3.xml.rels><?xml version="1.0" encoding="UTF-8"?>
<Relationships xmlns="http://schemas.openxmlformats.org/package/2006/relationships"><Relationship Id="rId1" Type="http://schemas.openxmlformats.org/officeDocument/2006/relationships/drawing" Target="../drawings/drawing5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N178"/>
  <sheetViews>
    <sheetView showFormulas="false" showGridLines="true" showRowColHeaders="true" showZeros="true" rightToLeft="false" tabSelected="true" showOutlineSymbols="true" defaultGridColor="true" view="pageBreakPreview" topLeftCell="A1" colorId="64" zoomScale="110" zoomScaleNormal="46" zoomScalePageLayoutView="11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1" width="1.13"/>
    <col collapsed="false" customWidth="true" hidden="false" outlineLevel="0" max="17" min="2" style="1" width="2.13"/>
    <col collapsed="false" customWidth="true" hidden="false" outlineLevel="0" max="18" min="18" style="1" width="2.5"/>
    <col collapsed="false" customWidth="true" hidden="false" outlineLevel="0" max="23" min="19" style="1" width="2.13"/>
    <col collapsed="false" customWidth="true" hidden="false" outlineLevel="0" max="24" min="24" style="1" width="2.25"/>
    <col collapsed="false" customWidth="true" hidden="false" outlineLevel="0" max="29" min="25" style="1" width="2.13"/>
    <col collapsed="false" customWidth="true" hidden="false" outlineLevel="0" max="30" min="30" style="1" width="2.62"/>
    <col collapsed="false" customWidth="true" hidden="false" outlineLevel="0" max="37" min="31" style="1" width="2.13"/>
    <col collapsed="false" customWidth="true" hidden="false" outlineLevel="0" max="38" min="38" style="1" width="2.62"/>
    <col collapsed="false" customWidth="true" hidden="false" outlineLevel="0" max="39" min="39" style="2" width="4.87"/>
    <col collapsed="false" customWidth="true" hidden="false" outlineLevel="0" max="40" min="40" style="1" width="3.13"/>
    <col collapsed="false" customWidth="true" hidden="false" outlineLevel="0" max="41" min="41" style="1" width="2.5"/>
    <col collapsed="false" customWidth="true" hidden="false" outlineLevel="0" max="55" min="42" style="3" width="2.87"/>
    <col collapsed="false" customWidth="true" hidden="false" outlineLevel="0" max="56" min="56" style="3" width="3.38"/>
    <col collapsed="false" customWidth="true" hidden="false" outlineLevel="0" max="57" min="57" style="3" width="2"/>
    <col collapsed="false" customWidth="true" hidden="false" outlineLevel="0" max="65" min="58" style="3" width="2.87"/>
    <col collapsed="false" customWidth="true" hidden="false" outlineLevel="0" max="84" min="66" style="1" width="2.13"/>
    <col collapsed="false" customWidth="true" hidden="false" outlineLevel="0" max="96" min="85" style="1" width="3.13"/>
    <col collapsed="false" customWidth="false" hidden="false" outlineLevel="0" max="1024" min="97" style="1" width="9"/>
  </cols>
  <sheetData>
    <row r="1" customFormat="false" ht="18" hidden="false" customHeight="true" outlineLevel="0" collapsed="false">
      <c r="B1" s="4" t="s">
        <v>0</v>
      </c>
      <c r="Q1" s="4"/>
      <c r="R1" s="4"/>
      <c r="S1" s="4"/>
      <c r="T1" s="4"/>
      <c r="AA1" s="5" t="s">
        <v>1</v>
      </c>
      <c r="AB1" s="5"/>
      <c r="AC1" s="5"/>
      <c r="AD1" s="6" t="str">
        <f aca="false">IF(G5="","",G5)</f>
        <v>札幌市</v>
      </c>
      <c r="AE1" s="6"/>
      <c r="AF1" s="6"/>
      <c r="AG1" s="6"/>
      <c r="AH1" s="6"/>
      <c r="AI1" s="6"/>
      <c r="AJ1" s="6"/>
      <c r="AK1" s="6"/>
    </row>
    <row r="2" customFormat="false" ht="23.25" hidden="false" customHeight="true" outlineLevel="0" collapsed="false">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4" customFormat="true" ht="2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M3" s="9"/>
      <c r="AP3" s="10"/>
      <c r="AQ3" s="10"/>
      <c r="AR3" s="10"/>
      <c r="AS3" s="10"/>
      <c r="AT3" s="10"/>
      <c r="AU3" s="10"/>
      <c r="AV3" s="10"/>
      <c r="AW3" s="10"/>
      <c r="AX3" s="10"/>
      <c r="AY3" s="10"/>
      <c r="AZ3" s="10"/>
      <c r="BA3" s="10"/>
      <c r="BB3" s="10"/>
      <c r="BC3" s="10"/>
      <c r="BD3" s="10"/>
      <c r="BE3" s="10"/>
      <c r="BF3" s="10"/>
      <c r="BG3" s="10"/>
      <c r="BH3" s="10"/>
      <c r="BI3" s="10"/>
      <c r="BJ3" s="10"/>
      <c r="BK3" s="10"/>
      <c r="BL3" s="10"/>
      <c r="BM3" s="10"/>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4" t="s">
        <v>7</v>
      </c>
      <c r="U4" s="14"/>
      <c r="V4" s="14"/>
      <c r="W4" s="13" t="s">
        <v>8</v>
      </c>
      <c r="X4" s="13"/>
      <c r="Y4" s="13"/>
      <c r="Z4" s="13"/>
      <c r="AA4" s="13"/>
      <c r="AB4" s="13"/>
      <c r="AC4" s="13" t="s">
        <v>9</v>
      </c>
      <c r="AD4" s="13"/>
      <c r="AE4" s="13"/>
      <c r="AF4" s="13"/>
      <c r="AG4" s="13"/>
      <c r="AH4" s="13"/>
      <c r="AI4" s="13"/>
      <c r="AJ4" s="13"/>
      <c r="AK4" s="13"/>
      <c r="AM4" s="15"/>
      <c r="AP4" s="16"/>
      <c r="AQ4" s="16"/>
      <c r="AR4" s="16"/>
      <c r="AS4" s="16"/>
      <c r="AT4" s="16"/>
      <c r="AU4" s="16"/>
      <c r="AV4" s="16"/>
      <c r="AW4" s="16"/>
      <c r="AX4" s="16"/>
      <c r="AY4" s="16"/>
      <c r="AZ4" s="16"/>
      <c r="BA4" s="16"/>
      <c r="BB4" s="16"/>
      <c r="BC4" s="16"/>
      <c r="BD4" s="16"/>
      <c r="BE4" s="16"/>
      <c r="BF4" s="16"/>
      <c r="BG4" s="16"/>
      <c r="BH4" s="16"/>
      <c r="BI4" s="16"/>
      <c r="BJ4" s="16"/>
      <c r="BK4" s="16"/>
      <c r="BL4" s="16"/>
      <c r="BM4" s="16"/>
    </row>
    <row r="5" customFormat="false" ht="24.95" hidden="false" customHeight="true" outlineLevel="0" collapsed="false">
      <c r="B5" s="17" t="s">
        <v>10</v>
      </c>
      <c r="C5" s="17"/>
      <c r="D5" s="17"/>
      <c r="E5" s="17"/>
      <c r="F5" s="17"/>
      <c r="G5" s="18" t="s">
        <v>11</v>
      </c>
      <c r="H5" s="18"/>
      <c r="I5" s="18"/>
      <c r="J5" s="18"/>
      <c r="K5" s="18"/>
      <c r="L5" s="18"/>
      <c r="M5" s="18"/>
      <c r="N5" s="19" t="s">
        <v>12</v>
      </c>
      <c r="O5" s="19"/>
      <c r="P5" s="19"/>
      <c r="Q5" s="19" t="s">
        <v>11</v>
      </c>
      <c r="R5" s="19"/>
      <c r="S5" s="19"/>
      <c r="T5" s="20" t="e">
        <f aca="false">IF(AC5="","",IFERROR(INDEX(【参考】数式用2!$G$3:$I$451,MATCH(Q5,【参考】数式用2!$F$3:$F$451,0),MATCH(VLOOKUP(AC5,【参考】数式用2!$J$2:$K$26,2,FALSE),【参考】数式用2!$G$2:$I$2,0)),10)))))</f>
        <v>#N/A</v>
      </c>
      <c r="U5" s="20"/>
      <c r="V5" s="20"/>
      <c r="W5" s="21" t="n">
        <v>225000</v>
      </c>
      <c r="X5" s="21"/>
      <c r="Y5" s="21"/>
      <c r="Z5" s="21"/>
      <c r="AA5" s="21"/>
      <c r="AB5" s="21"/>
      <c r="AC5" s="22" t="s">
        <v>13</v>
      </c>
      <c r="AD5" s="22"/>
      <c r="AE5" s="22"/>
      <c r="AF5" s="22"/>
      <c r="AG5" s="22"/>
      <c r="AH5" s="22"/>
      <c r="AI5" s="22"/>
      <c r="AJ5" s="22"/>
      <c r="AK5" s="22"/>
    </row>
    <row r="6" customFormat="false" ht="9.75"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s="11" customFormat="true" ht="23.25" hidden="false" customHeight="true" outlineLevel="0" collapsed="false">
      <c r="B7" s="13" t="s">
        <v>14</v>
      </c>
      <c r="C7" s="13"/>
      <c r="D7" s="13"/>
      <c r="E7" s="13"/>
      <c r="F7" s="13"/>
      <c r="G7" s="24"/>
      <c r="H7" s="24"/>
      <c r="I7" s="25" t="s">
        <v>15</v>
      </c>
      <c r="J7" s="25"/>
      <c r="K7" s="25"/>
      <c r="L7" s="25"/>
      <c r="M7" s="25"/>
      <c r="N7" s="25"/>
      <c r="O7" s="25"/>
      <c r="P7" s="25"/>
      <c r="Q7" s="25"/>
      <c r="R7" s="25"/>
      <c r="S7" s="25"/>
      <c r="T7" s="25"/>
      <c r="U7" s="25"/>
      <c r="V7" s="25"/>
      <c r="W7" s="25"/>
      <c r="X7" s="25"/>
      <c r="Y7" s="26" t="str">
        <f aca="false">IF(OR(H97=4,H97=5),"R6.6以降の新加算の
区分（どちらか選択）","R"&amp;F97&amp;"."&amp;H97&amp;"以降の新加算の
区分（どちらか選択）")</f>
        <v>R6.6以降の新加算の
区分（どちらか選択）</v>
      </c>
      <c r="Z7" s="26"/>
      <c r="AA7" s="26"/>
      <c r="AB7" s="26"/>
      <c r="AC7" s="26"/>
      <c r="AD7" s="26"/>
      <c r="AE7" s="26"/>
      <c r="AF7" s="26"/>
      <c r="AG7" s="1"/>
      <c r="AK7" s="27"/>
      <c r="AM7" s="15"/>
      <c r="AP7" s="16"/>
      <c r="AQ7" s="16"/>
      <c r="AR7" s="16"/>
      <c r="AS7" s="16"/>
      <c r="AT7" s="16"/>
      <c r="AU7" s="16"/>
      <c r="AV7" s="16"/>
      <c r="AW7" s="16"/>
      <c r="AX7" s="16"/>
      <c r="AY7" s="16"/>
      <c r="AZ7" s="16"/>
      <c r="BA7" s="16"/>
      <c r="BB7" s="16"/>
      <c r="BC7" s="16"/>
      <c r="BD7" s="16"/>
      <c r="BE7" s="16"/>
      <c r="BF7" s="16"/>
      <c r="BG7" s="16"/>
      <c r="BH7" s="16"/>
      <c r="BI7" s="16"/>
      <c r="BJ7" s="16"/>
      <c r="BK7" s="16"/>
      <c r="BL7" s="16"/>
      <c r="BM7" s="16"/>
    </row>
    <row r="8" customFormat="false" ht="15" hidden="false" customHeight="true" outlineLevel="0" collapsed="false">
      <c r="B8" s="22" t="s">
        <v>16</v>
      </c>
      <c r="C8" s="22"/>
      <c r="D8" s="22"/>
      <c r="E8" s="22"/>
      <c r="F8" s="22"/>
      <c r="G8" s="28" t="s">
        <v>17</v>
      </c>
      <c r="H8" s="28"/>
      <c r="I8" s="29" t="str">
        <f aca="false">IFERROR(IF(OR(H97=4,H97=5),IF(AM8=1,"処遇加算Ⅰ",IF(AM8=2,"処遇加算Ⅱ","")),""),"")</f>
        <v>処遇加算Ⅰ</v>
      </c>
      <c r="J8" s="29"/>
      <c r="K8" s="29"/>
      <c r="L8" s="29"/>
      <c r="M8" s="29" t="str">
        <f aca="false">IFERROR(IF(OR(H97=4,H97=5),IF(AM8=1,"特定加算なし",IF(AM8=2,"特定加算なし","")),""),"")</f>
        <v>特定加算なし</v>
      </c>
      <c r="N8" s="29"/>
      <c r="O8" s="29"/>
      <c r="P8" s="29"/>
      <c r="Q8" s="29" t="str">
        <f aca="false">IFERROR(IF(OR(H97=4,H97=5),IF(AM8=1,"ベア加算",IF(AM8=2,"ベア加算","")),""),"")</f>
        <v>ベア加算</v>
      </c>
      <c r="R8" s="29"/>
      <c r="S8" s="29"/>
      <c r="T8" s="29"/>
      <c r="U8" s="30" t="s">
        <v>18</v>
      </c>
      <c r="V8" s="30"/>
      <c r="W8" s="30"/>
      <c r="X8" s="30"/>
      <c r="Y8" s="31"/>
      <c r="Z8" s="32" t="s">
        <v>19</v>
      </c>
      <c r="AA8" s="32"/>
      <c r="AB8" s="32"/>
      <c r="AC8" s="33"/>
      <c r="AD8" s="34" t="s">
        <v>20</v>
      </c>
      <c r="AE8" s="34"/>
      <c r="AF8" s="34"/>
      <c r="AM8" s="35" t="b">
        <v>0</v>
      </c>
      <c r="AN8" s="36" t="s">
        <v>21</v>
      </c>
      <c r="AO8" s="36"/>
      <c r="AP8" s="36"/>
      <c r="AQ8" s="36"/>
      <c r="AR8" s="36"/>
      <c r="AS8" s="36"/>
      <c r="AT8" s="36"/>
      <c r="AU8" s="36"/>
      <c r="AV8" s="36"/>
      <c r="AW8" s="36"/>
      <c r="AX8" s="36"/>
      <c r="AY8" s="36"/>
      <c r="AZ8" s="36"/>
      <c r="BA8" s="36"/>
      <c r="BB8" s="36"/>
      <c r="BC8" s="36"/>
      <c r="BD8" s="36"/>
      <c r="BE8" s="36"/>
      <c r="BF8" s="36"/>
      <c r="BG8" s="36"/>
      <c r="BH8" s="36"/>
      <c r="BI8" s="36"/>
      <c r="BJ8" s="36"/>
      <c r="BK8" s="36"/>
    </row>
    <row r="9" customFormat="false" ht="14.25" hidden="false" customHeight="true" outlineLevel="0" collapsed="false">
      <c r="B9" s="22"/>
      <c r="C9" s="22"/>
      <c r="D9" s="22"/>
      <c r="E9" s="22"/>
      <c r="F9" s="22"/>
      <c r="G9" s="37" t="s">
        <v>22</v>
      </c>
      <c r="H9" s="37"/>
      <c r="I9" s="38" t="e">
        <f aca="false">IFERROR(VLOOKUP(AC5,【参考】数式用!$A$5:$N$27,MATCH(I8,【参考】数式用!$B$4:$J$4,0)+1,FALSE),"")))</f>
        <v>#N/A</v>
      </c>
      <c r="J9" s="38"/>
      <c r="K9" s="38"/>
      <c r="L9" s="38"/>
      <c r="M9" s="38" t="e">
        <f aca="false">IFERROR(VLOOKUP(AC5,【参考】数式用!$A$5:$N$27,MATCH(M8,【参考】数式用!$B$4:$J$4,0)+1,FALSE),"")))</f>
        <v>#N/A</v>
      </c>
      <c r="N9" s="38"/>
      <c r="O9" s="38"/>
      <c r="P9" s="38"/>
      <c r="Q9" s="38" t="e">
        <f aca="false">IFERROR(VLOOKUP(AC5,【参考】数式用!$A$5:$N$27,MATCH(Q8,【参考】数式用!$B$4:$J$4,0)+1,FALSE),"")))</f>
        <v>#N/A</v>
      </c>
      <c r="R9" s="38"/>
      <c r="S9" s="38"/>
      <c r="T9" s="38"/>
      <c r="U9" s="39" t="n">
        <f aca="false">SUM(I9,M9,Q9)</f>
        <v>0.161</v>
      </c>
      <c r="V9" s="39"/>
      <c r="W9" s="39"/>
      <c r="X9" s="39"/>
      <c r="Y9" s="40" t="e">
        <f aca="false">IFERROR(IF(AM8=1,VLOOKUP(AC5,【参考】数式用!$A$5:$N$27,13,FALSE),""),""))))</f>
        <v>#N/A</v>
      </c>
      <c r="Z9" s="40"/>
      <c r="AA9" s="40"/>
      <c r="AB9" s="40"/>
      <c r="AC9" s="41" t="e">
        <f aca="false">IFERROR(IF(AM8=2,VLOOKUP(AC5,【参考】数式用!$A$5:$N$27,14,FALSE),""),""))))</f>
        <v>#N/A</v>
      </c>
      <c r="AD9" s="41"/>
      <c r="AE9" s="41"/>
      <c r="AF9" s="41"/>
      <c r="AM9" s="35"/>
      <c r="AN9" s="36"/>
      <c r="AO9" s="36"/>
      <c r="AP9" s="36"/>
      <c r="AQ9" s="36"/>
      <c r="AR9" s="36"/>
      <c r="AS9" s="36"/>
      <c r="AT9" s="36"/>
      <c r="AU9" s="36"/>
      <c r="AV9" s="36"/>
      <c r="AW9" s="36"/>
      <c r="AX9" s="36"/>
      <c r="AY9" s="36"/>
      <c r="AZ9" s="36"/>
      <c r="BA9" s="36"/>
      <c r="BB9" s="36"/>
      <c r="BC9" s="36"/>
      <c r="BD9" s="36"/>
      <c r="BE9" s="36"/>
      <c r="BF9" s="36"/>
      <c r="BG9" s="36"/>
      <c r="BH9" s="36"/>
      <c r="BI9" s="36"/>
      <c r="BJ9" s="36"/>
      <c r="BK9" s="36"/>
    </row>
    <row r="10" customFormat="false" ht="12" hidden="false" customHeight="true" outlineLevel="0" collapsed="false">
      <c r="B10" s="42" t="s">
        <v>23</v>
      </c>
      <c r="C10" s="42"/>
      <c r="D10" s="42"/>
      <c r="E10" s="42"/>
      <c r="F10" s="42"/>
      <c r="G10" s="42"/>
      <c r="H10" s="42"/>
      <c r="I10" s="42"/>
      <c r="J10" s="42"/>
      <c r="K10" s="42"/>
      <c r="L10" s="42"/>
      <c r="M10" s="42"/>
      <c r="N10" s="23"/>
      <c r="O10" s="23"/>
      <c r="P10" s="23"/>
      <c r="Q10" s="23"/>
      <c r="R10" s="23"/>
      <c r="S10" s="23"/>
      <c r="T10" s="23"/>
      <c r="U10" s="23"/>
      <c r="V10" s="23"/>
      <c r="W10" s="23"/>
      <c r="X10" s="23"/>
      <c r="Y10" s="23"/>
      <c r="Z10" s="23"/>
      <c r="AA10" s="23"/>
      <c r="AB10" s="23"/>
      <c r="AC10" s="23"/>
      <c r="AM10" s="9"/>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row>
    <row r="11" customFormat="false" ht="9" hidden="false" customHeight="true" outlineLevel="0" collapsed="false">
      <c r="B11" s="42"/>
      <c r="C11" s="42"/>
      <c r="D11" s="42"/>
      <c r="E11" s="42"/>
      <c r="F11" s="42"/>
      <c r="G11" s="42"/>
      <c r="H11" s="42"/>
      <c r="I11" s="42"/>
      <c r="J11" s="42"/>
      <c r="K11" s="42"/>
      <c r="L11" s="42"/>
      <c r="M11" s="42"/>
      <c r="N11" s="23"/>
      <c r="O11" s="23"/>
      <c r="P11" s="23"/>
      <c r="Q11" s="23"/>
      <c r="R11" s="23"/>
      <c r="S11" s="23"/>
      <c r="T11" s="23"/>
      <c r="U11" s="23"/>
      <c r="V11" s="23"/>
      <c r="W11" s="23"/>
      <c r="X11" s="23"/>
      <c r="Y11" s="23"/>
      <c r="Z11" s="23"/>
      <c r="AA11" s="23"/>
      <c r="AB11" s="23"/>
      <c r="AC11" s="23"/>
      <c r="AM11" s="9"/>
    </row>
    <row r="12" s="4" customFormat="true" ht="6.95" hidden="false" customHeight="true" outlineLevel="0" collapsed="false">
      <c r="B12" s="43" t="s">
        <v>24</v>
      </c>
      <c r="C12" s="43"/>
      <c r="D12" s="43"/>
      <c r="E12" s="43"/>
      <c r="F12" s="43"/>
      <c r="G12" s="43"/>
      <c r="H12" s="43"/>
      <c r="I12" s="43"/>
      <c r="J12" s="43"/>
      <c r="K12" s="43"/>
      <c r="L12" s="43"/>
      <c r="M12" s="43"/>
      <c r="N12" s="44" t="n">
        <f aca="false">IFERROR(IF(AM8&lt;&gt;0,T104+Y104,"先に新加算の区分を選択"),"")</f>
        <v>4920704</v>
      </c>
      <c r="O12" s="44"/>
      <c r="P12" s="44"/>
      <c r="Q12" s="44"/>
      <c r="R12" s="44"/>
      <c r="S12" s="45" t="s">
        <v>25</v>
      </c>
      <c r="T12" s="46" t="s">
        <v>26</v>
      </c>
      <c r="U12" s="47" t="s">
        <v>27</v>
      </c>
      <c r="V12" s="8"/>
      <c r="W12" s="8"/>
      <c r="X12" s="8"/>
      <c r="Y12" s="8"/>
      <c r="Z12" s="8"/>
      <c r="AA12" s="8"/>
      <c r="AB12" s="8"/>
      <c r="AC12" s="8"/>
      <c r="AD12" s="8"/>
      <c r="AE12" s="8"/>
      <c r="AM12" s="9"/>
      <c r="BL12" s="10"/>
      <c r="BM12" s="10"/>
    </row>
    <row r="13" s="4" customFormat="true" ht="6.95" hidden="false" customHeight="true" outlineLevel="0" collapsed="false">
      <c r="B13" s="43"/>
      <c r="C13" s="43"/>
      <c r="D13" s="43"/>
      <c r="E13" s="43"/>
      <c r="F13" s="43"/>
      <c r="G13" s="43"/>
      <c r="H13" s="43"/>
      <c r="I13" s="43"/>
      <c r="J13" s="43"/>
      <c r="K13" s="43"/>
      <c r="L13" s="43"/>
      <c r="M13" s="43"/>
      <c r="N13" s="44"/>
      <c r="O13" s="44"/>
      <c r="P13" s="44"/>
      <c r="Q13" s="44"/>
      <c r="R13" s="44"/>
      <c r="S13" s="45"/>
      <c r="T13" s="46"/>
      <c r="U13" s="47"/>
      <c r="V13" s="8"/>
      <c r="W13" s="8"/>
      <c r="X13" s="8"/>
      <c r="Y13" s="8"/>
      <c r="Z13" s="8"/>
      <c r="AA13" s="8"/>
      <c r="AB13" s="8"/>
      <c r="AC13" s="8"/>
      <c r="AD13" s="8"/>
      <c r="AE13" s="8"/>
      <c r="AM13" s="9"/>
      <c r="BL13" s="10"/>
      <c r="BM13" s="10"/>
    </row>
    <row r="14" s="4" customFormat="true" ht="6.95" hidden="false" customHeight="true" outlineLevel="0" collapsed="false">
      <c r="B14" s="43"/>
      <c r="C14" s="43"/>
      <c r="D14" s="43"/>
      <c r="E14" s="43"/>
      <c r="F14" s="43"/>
      <c r="G14" s="43"/>
      <c r="H14" s="43"/>
      <c r="I14" s="43"/>
      <c r="J14" s="43"/>
      <c r="K14" s="43"/>
      <c r="L14" s="43"/>
      <c r="M14" s="43"/>
      <c r="N14" s="44"/>
      <c r="O14" s="44"/>
      <c r="P14" s="44"/>
      <c r="Q14" s="44"/>
      <c r="R14" s="44"/>
      <c r="S14" s="45"/>
      <c r="T14" s="46"/>
      <c r="U14" s="47"/>
      <c r="V14" s="8"/>
      <c r="W14" s="48" t="s">
        <v>28</v>
      </c>
      <c r="X14" s="48"/>
      <c r="Y14" s="48"/>
      <c r="Z14" s="48"/>
      <c r="AA14" s="48"/>
      <c r="AB14" s="48"/>
      <c r="AC14" s="48"/>
      <c r="AD14" s="9"/>
      <c r="AE14" s="8"/>
      <c r="AF14" s="8"/>
      <c r="AG14" s="8"/>
      <c r="AH14" s="8"/>
      <c r="AI14" s="8"/>
      <c r="AJ14" s="8"/>
      <c r="AK14" s="49" t="str">
        <f aca="false">IFERROR(IF(N15="","",IF(N15&gt;=N12,"○","×")),"")</f>
        <v>○</v>
      </c>
      <c r="AM14" s="9"/>
      <c r="AN14" s="36" t="s">
        <v>29</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10"/>
      <c r="BM14" s="10"/>
    </row>
    <row r="15" s="4" customFormat="true" ht="6.95" hidden="false" customHeight="true" outlineLevel="0" collapsed="false">
      <c r="B15" s="43" t="s">
        <v>30</v>
      </c>
      <c r="C15" s="43"/>
      <c r="D15" s="43"/>
      <c r="E15" s="43"/>
      <c r="F15" s="43"/>
      <c r="G15" s="43"/>
      <c r="H15" s="43"/>
      <c r="I15" s="43"/>
      <c r="J15" s="43"/>
      <c r="K15" s="43"/>
      <c r="L15" s="43"/>
      <c r="M15" s="43"/>
      <c r="N15" s="50" t="n">
        <v>5000000</v>
      </c>
      <c r="O15" s="50"/>
      <c r="P15" s="50"/>
      <c r="Q15" s="50"/>
      <c r="R15" s="50"/>
      <c r="S15" s="45" t="s">
        <v>25</v>
      </c>
      <c r="T15" s="46" t="s">
        <v>26</v>
      </c>
      <c r="U15" s="47" t="s">
        <v>31</v>
      </c>
      <c r="V15" s="8"/>
      <c r="W15" s="48"/>
      <c r="X15" s="48"/>
      <c r="Y15" s="48"/>
      <c r="Z15" s="48"/>
      <c r="AA15" s="48"/>
      <c r="AB15" s="48"/>
      <c r="AC15" s="48"/>
      <c r="AD15" s="9"/>
      <c r="AE15" s="8"/>
      <c r="AF15" s="8"/>
      <c r="AG15" s="8"/>
      <c r="AH15" s="8"/>
      <c r="AI15" s="8"/>
      <c r="AJ15" s="8"/>
      <c r="AK15" s="49"/>
      <c r="AM15" s="9"/>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10"/>
      <c r="BM15" s="10"/>
    </row>
    <row r="16" s="4" customFormat="true" ht="6.95" hidden="false" customHeight="true" outlineLevel="0" collapsed="false">
      <c r="B16" s="43"/>
      <c r="C16" s="43"/>
      <c r="D16" s="43"/>
      <c r="E16" s="43"/>
      <c r="F16" s="43"/>
      <c r="G16" s="43"/>
      <c r="H16" s="43"/>
      <c r="I16" s="43"/>
      <c r="J16" s="43"/>
      <c r="K16" s="43"/>
      <c r="L16" s="43"/>
      <c r="M16" s="43"/>
      <c r="N16" s="50"/>
      <c r="O16" s="50"/>
      <c r="P16" s="50"/>
      <c r="Q16" s="50"/>
      <c r="R16" s="50"/>
      <c r="S16" s="45"/>
      <c r="T16" s="46"/>
      <c r="U16" s="47"/>
      <c r="V16" s="8"/>
      <c r="W16" s="51"/>
      <c r="X16" s="51"/>
      <c r="Y16" s="51"/>
      <c r="Z16" s="51"/>
      <c r="AA16" s="51"/>
      <c r="AB16" s="51"/>
      <c r="AC16" s="51"/>
      <c r="AD16" s="51"/>
      <c r="AE16" s="8"/>
      <c r="AF16" s="8"/>
      <c r="AG16" s="8"/>
      <c r="AH16" s="8"/>
      <c r="AI16" s="8"/>
      <c r="AJ16" s="8"/>
      <c r="AK16" s="8"/>
      <c r="AL16" s="8"/>
      <c r="AM16" s="9"/>
      <c r="BL16" s="10"/>
      <c r="BM16" s="10"/>
    </row>
    <row r="17" s="4" customFormat="true" ht="6.95" hidden="false" customHeight="true" outlineLevel="0" collapsed="false">
      <c r="B17" s="43"/>
      <c r="C17" s="43"/>
      <c r="D17" s="43"/>
      <c r="E17" s="43"/>
      <c r="F17" s="43"/>
      <c r="G17" s="43"/>
      <c r="H17" s="43"/>
      <c r="I17" s="43"/>
      <c r="J17" s="43"/>
      <c r="K17" s="43"/>
      <c r="L17" s="43"/>
      <c r="M17" s="43"/>
      <c r="N17" s="50"/>
      <c r="O17" s="50"/>
      <c r="P17" s="50"/>
      <c r="Q17" s="50"/>
      <c r="R17" s="50"/>
      <c r="S17" s="45"/>
      <c r="T17" s="46"/>
      <c r="U17" s="47"/>
      <c r="V17" s="8"/>
      <c r="W17" s="51"/>
      <c r="X17" s="51"/>
      <c r="Y17" s="51"/>
      <c r="Z17" s="51"/>
      <c r="AA17" s="51"/>
      <c r="AB17" s="51"/>
      <c r="AC17" s="51"/>
      <c r="AD17" s="51"/>
      <c r="AE17" s="8"/>
      <c r="AF17" s="8"/>
      <c r="AG17" s="8"/>
      <c r="AH17" s="8"/>
      <c r="AI17" s="8"/>
      <c r="AJ17" s="8"/>
      <c r="AK17" s="8"/>
      <c r="AL17" s="8"/>
      <c r="AM17" s="9"/>
      <c r="BL17" s="10"/>
      <c r="BM17" s="10"/>
    </row>
    <row r="18" s="4" customFormat="true" ht="6.95" hidden="false" customHeight="true" outlineLevel="0" collapsed="false">
      <c r="B18" s="52" t="s">
        <v>32</v>
      </c>
      <c r="C18" s="52"/>
      <c r="D18" s="52"/>
      <c r="E18" s="52"/>
      <c r="F18" s="52"/>
      <c r="G18" s="52"/>
      <c r="H18" s="52"/>
      <c r="I18" s="52"/>
      <c r="J18" s="52"/>
      <c r="K18" s="52"/>
      <c r="L18" s="52"/>
      <c r="M18" s="52"/>
      <c r="N18" s="53" t="e">
        <f aca="false">IFERROR(ROUNDDOWN(ROUNDDOWN(ROUND(W5*VLOOKUP(AC5,【参考】数式用!$A$5:$N$27,14,FALSE),0)*T5,0)*AD107*0.5,0),"")),0),0),0))</f>
        <v>#N/A</v>
      </c>
      <c r="O18" s="53"/>
      <c r="P18" s="53"/>
      <c r="Q18" s="53"/>
      <c r="R18" s="53"/>
      <c r="S18" s="45" t="s">
        <v>25</v>
      </c>
      <c r="T18" s="46" t="s">
        <v>26</v>
      </c>
      <c r="U18" s="47" t="s">
        <v>33</v>
      </c>
      <c r="V18" s="8"/>
      <c r="W18" s="51"/>
      <c r="X18" s="51"/>
      <c r="Y18" s="51"/>
      <c r="Z18" s="51"/>
      <c r="AA18" s="51"/>
      <c r="AB18" s="51"/>
      <c r="AC18" s="51"/>
      <c r="AD18" s="54" t="s">
        <v>34</v>
      </c>
      <c r="AE18" s="54"/>
      <c r="AF18" s="54"/>
      <c r="AG18" s="54"/>
      <c r="AH18" s="54"/>
      <c r="AI18" s="54"/>
      <c r="AJ18" s="54"/>
      <c r="AK18" s="54"/>
      <c r="AL18" s="8"/>
      <c r="AM18" s="9"/>
      <c r="BL18" s="10"/>
      <c r="BM18" s="10"/>
    </row>
    <row r="19" s="4" customFormat="true" ht="6.95" hidden="false" customHeight="true" outlineLevel="0" collapsed="false">
      <c r="B19" s="52"/>
      <c r="C19" s="52"/>
      <c r="D19" s="52"/>
      <c r="E19" s="52"/>
      <c r="F19" s="52"/>
      <c r="G19" s="52"/>
      <c r="H19" s="52"/>
      <c r="I19" s="52"/>
      <c r="J19" s="52"/>
      <c r="K19" s="52"/>
      <c r="L19" s="52"/>
      <c r="M19" s="52"/>
      <c r="N19" s="53"/>
      <c r="O19" s="53"/>
      <c r="P19" s="53"/>
      <c r="Q19" s="53"/>
      <c r="R19" s="53"/>
      <c r="S19" s="45"/>
      <c r="T19" s="46"/>
      <c r="U19" s="47"/>
      <c r="V19" s="8"/>
      <c r="W19" s="51"/>
      <c r="X19" s="51"/>
      <c r="Y19" s="51"/>
      <c r="Z19" s="51"/>
      <c r="AA19" s="51"/>
      <c r="AB19" s="51"/>
      <c r="AC19" s="51"/>
      <c r="AD19" s="54"/>
      <c r="AE19" s="54"/>
      <c r="AF19" s="54"/>
      <c r="AG19" s="54"/>
      <c r="AH19" s="54"/>
      <c r="AI19" s="54"/>
      <c r="AJ19" s="54"/>
      <c r="AK19" s="54"/>
      <c r="AL19" s="8"/>
      <c r="AM19" s="9"/>
      <c r="BL19" s="10"/>
      <c r="BM19" s="10"/>
    </row>
    <row r="20" s="4" customFormat="true" ht="6.95" hidden="false" customHeight="true" outlineLevel="0" collapsed="false">
      <c r="B20" s="52"/>
      <c r="C20" s="52"/>
      <c r="D20" s="52"/>
      <c r="E20" s="52"/>
      <c r="F20" s="52"/>
      <c r="G20" s="52"/>
      <c r="H20" s="52"/>
      <c r="I20" s="52"/>
      <c r="J20" s="52"/>
      <c r="K20" s="52"/>
      <c r="L20" s="52"/>
      <c r="M20" s="52"/>
      <c r="N20" s="53"/>
      <c r="O20" s="53"/>
      <c r="P20" s="53"/>
      <c r="Q20" s="53"/>
      <c r="R20" s="53"/>
      <c r="S20" s="45"/>
      <c r="T20" s="46"/>
      <c r="U20" s="47"/>
      <c r="V20" s="8"/>
      <c r="W20" s="48" t="s">
        <v>35</v>
      </c>
      <c r="X20" s="48"/>
      <c r="Y20" s="48"/>
      <c r="Z20" s="48"/>
      <c r="AA20" s="48"/>
      <c r="AB20" s="48"/>
      <c r="AC20" s="48"/>
      <c r="AD20" s="54"/>
      <c r="AE20" s="54"/>
      <c r="AF20" s="54"/>
      <c r="AG20" s="54"/>
      <c r="AH20" s="54"/>
      <c r="AI20" s="54"/>
      <c r="AJ20" s="54"/>
      <c r="AK20" s="54"/>
      <c r="AM20" s="9"/>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s="4" customFormat="true" ht="6.95" hidden="false" customHeight="true" outlineLevel="0" collapsed="false">
      <c r="B21" s="52" t="s">
        <v>36</v>
      </c>
      <c r="C21" s="52"/>
      <c r="D21" s="52"/>
      <c r="E21" s="52"/>
      <c r="F21" s="52"/>
      <c r="G21" s="52"/>
      <c r="H21" s="52"/>
      <c r="I21" s="52"/>
      <c r="J21" s="52"/>
      <c r="K21" s="52"/>
      <c r="L21" s="52"/>
      <c r="M21" s="52"/>
      <c r="N21" s="50" t="n">
        <v>1750000</v>
      </c>
      <c r="O21" s="50"/>
      <c r="P21" s="50"/>
      <c r="Q21" s="50"/>
      <c r="R21" s="50"/>
      <c r="S21" s="45" t="s">
        <v>25</v>
      </c>
      <c r="T21" s="46" t="s">
        <v>26</v>
      </c>
      <c r="U21" s="47" t="s">
        <v>37</v>
      </c>
      <c r="V21" s="8"/>
      <c r="W21" s="48"/>
      <c r="X21" s="48"/>
      <c r="Y21" s="48"/>
      <c r="Z21" s="48"/>
      <c r="AA21" s="48"/>
      <c r="AB21" s="48"/>
      <c r="AC21" s="48"/>
      <c r="AD21" s="54"/>
      <c r="AE21" s="54"/>
      <c r="AF21" s="54"/>
      <c r="AG21" s="54"/>
      <c r="AH21" s="54"/>
      <c r="AI21" s="54"/>
      <c r="AJ21" s="54"/>
      <c r="AK21" s="54"/>
      <c r="AM21" s="9"/>
      <c r="AP21" s="10"/>
      <c r="AQ21" s="10"/>
      <c r="AR21" s="10"/>
      <c r="AS21" s="10"/>
      <c r="AT21" s="10"/>
      <c r="AU21" s="10"/>
      <c r="AV21" s="10"/>
      <c r="AW21" s="10"/>
      <c r="AX21" s="10"/>
      <c r="AY21" s="10"/>
      <c r="AZ21" s="10"/>
      <c r="BA21" s="10"/>
      <c r="BB21" s="10"/>
      <c r="BC21" s="10"/>
      <c r="BE21" s="10"/>
      <c r="BF21" s="10"/>
      <c r="BG21" s="10"/>
      <c r="BH21" s="10"/>
      <c r="BI21" s="10"/>
      <c r="BJ21" s="10"/>
      <c r="BK21" s="10"/>
      <c r="BL21" s="10"/>
      <c r="BM21" s="10"/>
    </row>
    <row r="22" s="4" customFormat="true" ht="6.95" hidden="false" customHeight="true" outlineLevel="0" collapsed="false">
      <c r="B22" s="52"/>
      <c r="C22" s="52"/>
      <c r="D22" s="52"/>
      <c r="E22" s="52"/>
      <c r="F22" s="52"/>
      <c r="G22" s="52"/>
      <c r="H22" s="52"/>
      <c r="I22" s="52"/>
      <c r="J22" s="52"/>
      <c r="K22" s="52"/>
      <c r="L22" s="52"/>
      <c r="M22" s="52"/>
      <c r="N22" s="50"/>
      <c r="O22" s="50"/>
      <c r="P22" s="50"/>
      <c r="Q22" s="50"/>
      <c r="R22" s="50"/>
      <c r="S22" s="45"/>
      <c r="T22" s="46"/>
      <c r="U22" s="47"/>
      <c r="V22" s="8"/>
      <c r="W22" s="8"/>
      <c r="X22" s="8"/>
      <c r="Y22" s="8"/>
      <c r="Z22" s="8"/>
      <c r="AA22" s="8"/>
      <c r="AB22" s="8"/>
      <c r="AC22" s="8"/>
      <c r="AD22" s="54"/>
      <c r="AE22" s="54"/>
      <c r="AF22" s="54"/>
      <c r="AG22" s="54"/>
      <c r="AH22" s="54"/>
      <c r="AI22" s="54"/>
      <c r="AJ22" s="54"/>
      <c r="AK22" s="54"/>
      <c r="AL22" s="8"/>
      <c r="AM22" s="9"/>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s="4" customFormat="true" ht="6.95" hidden="false" customHeight="true" outlineLevel="0" collapsed="false">
      <c r="B23" s="52"/>
      <c r="C23" s="52"/>
      <c r="D23" s="52"/>
      <c r="E23" s="52"/>
      <c r="F23" s="52"/>
      <c r="G23" s="52"/>
      <c r="H23" s="52"/>
      <c r="I23" s="52"/>
      <c r="J23" s="52"/>
      <c r="K23" s="52"/>
      <c r="L23" s="52"/>
      <c r="M23" s="52"/>
      <c r="N23" s="50"/>
      <c r="O23" s="50"/>
      <c r="P23" s="50"/>
      <c r="Q23" s="50"/>
      <c r="R23" s="50"/>
      <c r="S23" s="45"/>
      <c r="T23" s="46"/>
      <c r="U23" s="47"/>
      <c r="V23" s="8"/>
      <c r="W23" s="8"/>
      <c r="X23" s="8"/>
      <c r="Y23" s="8"/>
      <c r="Z23" s="8"/>
      <c r="AA23" s="8"/>
      <c r="AB23" s="8"/>
      <c r="AC23" s="8"/>
      <c r="AD23" s="54"/>
      <c r="AE23" s="54"/>
      <c r="AF23" s="54"/>
      <c r="AG23" s="54"/>
      <c r="AH23" s="54"/>
      <c r="AI23" s="54"/>
      <c r="AJ23" s="54"/>
      <c r="AK23" s="54"/>
      <c r="AL23" s="8"/>
      <c r="AM23" s="9"/>
      <c r="AN23" s="8"/>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customFormat="false" ht="6" hidden="false" customHeight="true" outlineLevel="0" collapsed="false">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54"/>
      <c r="AE24" s="54"/>
      <c r="AF24" s="54"/>
      <c r="AG24" s="54"/>
      <c r="AH24" s="54"/>
      <c r="AI24" s="54"/>
      <c r="AJ24" s="54"/>
      <c r="AK24" s="54"/>
      <c r="AM24" s="9"/>
    </row>
    <row r="25" customFormat="false" ht="13.5" hidden="false" customHeight="true" outlineLevel="0" collapsed="false">
      <c r="B25" s="4" t="s">
        <v>38</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M25" s="9"/>
    </row>
    <row r="26" customFormat="false" ht="13.5" hidden="false" customHeight="true" outlineLevel="0" collapsed="false">
      <c r="B26" s="55" t="s">
        <v>39</v>
      </c>
      <c r="C26" s="23" t="s">
        <v>40</v>
      </c>
      <c r="D26" s="8"/>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56" t="str">
        <f aca="false">IFERROR(IF(AND(AM8=1,OR(AM29=0,AM33=0,AM40=0,AM44=0)),"×",IF(AND(AM8=2,OR(AM29=0,AM33=0,AM40=0)),"×","○")),"")</f>
        <v>○</v>
      </c>
      <c r="AM26" s="9"/>
      <c r="AN26" s="36" t="s">
        <v>41</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row>
    <row r="27" customFormat="false" ht="3" hidden="false" customHeight="true" outlineLevel="0" collapsed="false">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56"/>
      <c r="AM27" s="9"/>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row>
    <row r="28" customFormat="false" ht="13.5" hidden="false" customHeight="false" outlineLevel="0" collapsed="false">
      <c r="C28" s="57" t="s">
        <v>42</v>
      </c>
      <c r="D28" s="8" t="s">
        <v>43</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23"/>
      <c r="AM28" s="9"/>
    </row>
    <row r="29" customFormat="false" ht="13.5" hidden="false" customHeight="false" outlineLevel="0" collapsed="false">
      <c r="C29" s="3"/>
      <c r="D29" s="58"/>
      <c r="E29" s="59" t="s">
        <v>44</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23"/>
      <c r="AM29" s="60" t="b">
        <v>0</v>
      </c>
    </row>
    <row r="30" customFormat="false" ht="13.5" hidden="false" customHeight="false" outlineLevel="0" collapsed="false">
      <c r="C30" s="3"/>
      <c r="D30" s="58"/>
      <c r="E30" s="59" t="s">
        <v>45</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23"/>
      <c r="AM30" s="62"/>
    </row>
    <row r="31" customFormat="false" ht="3.75" hidden="false" customHeight="true" outlineLevel="0" collapsed="false">
      <c r="C31" s="63"/>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23"/>
      <c r="AM31" s="62"/>
    </row>
    <row r="32" customFormat="false" ht="13.5" hidden="false" customHeight="false" outlineLevel="0" collapsed="false">
      <c r="C32" s="57" t="s">
        <v>46</v>
      </c>
      <c r="D32" s="8" t="s">
        <v>47</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23"/>
      <c r="AM32" s="62"/>
    </row>
    <row r="33" customFormat="false" ht="13.5" hidden="false" customHeight="false" outlineLevel="0" collapsed="false">
      <c r="C33" s="3"/>
      <c r="D33" s="58"/>
      <c r="E33" s="59" t="s">
        <v>44</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23"/>
      <c r="AM33" s="60" t="b">
        <v>0</v>
      </c>
    </row>
    <row r="34" customFormat="false" ht="13.5" hidden="false" customHeight="false" outlineLevel="0" collapsed="false">
      <c r="C34" s="3"/>
      <c r="D34" s="58"/>
      <c r="E34" s="59" t="s">
        <v>45</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c r="AM34" s="62"/>
    </row>
    <row r="35" customFormat="false" ht="6" hidden="false" customHeight="true" outlineLevel="0" collapsed="false">
      <c r="C35" s="63"/>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23"/>
      <c r="AM35" s="62"/>
    </row>
    <row r="36" customFormat="false" ht="13.5" hidden="false" customHeight="false" outlineLevel="0" collapsed="false">
      <c r="C36" s="57" t="s">
        <v>48</v>
      </c>
      <c r="D36" s="8" t="s">
        <v>49</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23"/>
      <c r="AM36" s="62"/>
    </row>
    <row r="37" customFormat="false" ht="13.5" hidden="false" customHeight="false" outlineLevel="0" collapsed="false">
      <c r="C37" s="3"/>
      <c r="D37" s="64" t="s">
        <v>39</v>
      </c>
      <c r="E37" s="59" t="s">
        <v>50</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62"/>
    </row>
    <row r="38" customFormat="false" ht="13.5" hidden="false" customHeight="false" outlineLevel="0" collapsed="false">
      <c r="C38" s="3"/>
      <c r="D38" s="64" t="s">
        <v>39</v>
      </c>
      <c r="E38" s="59" t="s">
        <v>51</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62"/>
    </row>
    <row r="39" customFormat="false" ht="13.5" hidden="false" customHeight="false" outlineLevel="0" collapsed="false">
      <c r="C39" s="3"/>
      <c r="D39" s="58"/>
      <c r="E39" s="59" t="s">
        <v>52</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23"/>
      <c r="AM39" s="62"/>
    </row>
    <row r="40" customFormat="false" ht="13.5" hidden="false" customHeight="false" outlineLevel="0" collapsed="false">
      <c r="C40" s="3"/>
      <c r="D40" s="58"/>
      <c r="E40" s="59" t="s">
        <v>53</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60" t="b">
        <v>0</v>
      </c>
    </row>
    <row r="41" customFormat="false" ht="6" hidden="false" customHeight="true" outlineLevel="0" collapsed="false">
      <c r="C41" s="65"/>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62"/>
    </row>
    <row r="42" customFormat="false" ht="13.5" hidden="false" customHeight="false" outlineLevel="0" collapsed="false">
      <c r="C42" s="66" t="s">
        <v>54</v>
      </c>
      <c r="D42" s="67" t="s">
        <v>55</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8"/>
      <c r="AL42" s="23"/>
      <c r="AM42" s="62"/>
    </row>
    <row r="43" customFormat="false" ht="13.5" hidden="false" customHeight="false" outlineLevel="0" collapsed="false">
      <c r="D43" s="58"/>
      <c r="E43" s="59" t="s">
        <v>52</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8"/>
      <c r="AL43" s="23"/>
      <c r="AM43" s="62"/>
    </row>
    <row r="44" customFormat="false" ht="13.5" hidden="false" customHeight="false" outlineLevel="0" collapsed="false">
      <c r="D44" s="58"/>
      <c r="E44" s="59" t="s">
        <v>53</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8"/>
      <c r="AL44" s="23"/>
      <c r="AM44" s="68" t="n">
        <v>2</v>
      </c>
    </row>
    <row r="45" customFormat="false" ht="4.5" hidden="false" customHeight="true" outlineLevel="0" collapsed="false">
      <c r="C45" s="5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23"/>
      <c r="AM45" s="9"/>
    </row>
    <row r="46" customFormat="false" ht="22.5" hidden="false" customHeight="true" outlineLevel="0" collapsed="false">
      <c r="B46" s="1" t="s">
        <v>39</v>
      </c>
      <c r="C46" s="69" t="s">
        <v>56</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M46" s="9"/>
    </row>
    <row r="47" customFormat="false" ht="7.5" hidden="false" customHeight="true" outlineLevel="0" collapsed="false">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M47" s="9"/>
    </row>
    <row r="48" customFormat="false" ht="15.75" hidden="false" customHeight="true" outlineLevel="0" collapsed="false">
      <c r="B48" s="4" t="s">
        <v>57</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56" t="str">
        <f aca="false">IFERROR(IF(COUNTIF(AM49:AM52,TRUE())=4,"○","×"),"")</f>
        <v>○</v>
      </c>
      <c r="AM48" s="9"/>
      <c r="AN48" s="36" t="s">
        <v>58</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customFormat="false" ht="24.75" hidden="false" customHeight="true" outlineLevel="0" collapsed="false">
      <c r="B49" s="70"/>
      <c r="C49" s="71" t="s">
        <v>59</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M49" s="72" t="n">
        <f aca="false">TRUE()</f>
        <v>1</v>
      </c>
      <c r="AN49" s="3"/>
      <c r="AO49" s="3"/>
    </row>
    <row r="50" customFormat="false" ht="25.5" hidden="false" customHeight="true" outlineLevel="0" collapsed="false">
      <c r="B50" s="73"/>
      <c r="C50" s="71" t="s">
        <v>60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M50" s="72" t="n">
        <f aca="false">TRUE()</f>
        <v>1</v>
      </c>
    </row>
    <row r="51" customFormat="false" ht="15.75" hidden="false" customHeight="true" outlineLevel="0" collapsed="false">
      <c r="B51" s="73"/>
      <c r="C51" s="71" t="s">
        <v>61</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M51" s="72" t="n">
        <f aca="false">TRUE()</f>
        <v>1</v>
      </c>
    </row>
    <row r="52" customFormat="false" ht="16.5" hidden="false" customHeight="true" outlineLevel="0" collapsed="false">
      <c r="B52" s="74"/>
      <c r="C52" s="75" t="s">
        <v>62</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M52" s="72" t="n">
        <f aca="false">TRUE()</f>
        <v>1</v>
      </c>
    </row>
    <row r="53" customFormat="false" ht="9" hidden="false" customHeight="true" outlineLevel="0" collapsed="false">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M53" s="9"/>
    </row>
    <row r="54" customFormat="false" ht="3" hidden="false" customHeight="true" outlineLevel="0" collapsed="false">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56" t="str">
        <f aca="false">IFERROR(IF(AND(E58&lt;&gt;"",H58&lt;&gt;"",K58&lt;&gt;"",R58&lt;&gt;"",T59&lt;&gt;"",AA59&lt;&gt;""),"○","×"),"")</f>
        <v>○</v>
      </c>
      <c r="AM54" s="9"/>
    </row>
    <row r="55" customFormat="false" ht="12.95" hidden="false" customHeight="true" outlineLevel="0" collapsed="false">
      <c r="B55" s="78"/>
      <c r="C55" s="79" t="s">
        <v>63</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80"/>
      <c r="AK55" s="56"/>
      <c r="AM55" s="9"/>
    </row>
    <row r="56" customFormat="false" ht="17.1" hidden="false" customHeight="true" outlineLevel="0" collapsed="false">
      <c r="B56" s="78"/>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80"/>
      <c r="AK56" s="81"/>
      <c r="AM56" s="9"/>
    </row>
    <row r="57" customFormat="false" ht="3.75" hidden="false" customHeight="true" outlineLevel="0" collapsed="false">
      <c r="B57" s="78"/>
      <c r="C57" s="8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1"/>
      <c r="AM57" s="9"/>
    </row>
    <row r="58" customFormat="false" ht="13.5" hidden="false" customHeight="false" outlineLevel="0" collapsed="false">
      <c r="B58" s="83"/>
      <c r="C58" s="84" t="s">
        <v>64</v>
      </c>
      <c r="D58" s="84"/>
      <c r="E58" s="85" t="n">
        <v>6</v>
      </c>
      <c r="F58" s="85"/>
      <c r="G58" s="84" t="s">
        <v>65</v>
      </c>
      <c r="H58" s="85" t="s">
        <v>66</v>
      </c>
      <c r="I58" s="85"/>
      <c r="J58" s="84" t="s">
        <v>67</v>
      </c>
      <c r="K58" s="85" t="s">
        <v>66</v>
      </c>
      <c r="L58" s="85"/>
      <c r="M58" s="84" t="s">
        <v>68</v>
      </c>
      <c r="N58" s="80"/>
      <c r="O58" s="86" t="s">
        <v>69</v>
      </c>
      <c r="P58" s="86"/>
      <c r="Q58" s="86"/>
      <c r="R58" s="87" t="s">
        <v>70</v>
      </c>
      <c r="S58" s="87"/>
      <c r="T58" s="87"/>
      <c r="U58" s="87"/>
      <c r="V58" s="87"/>
      <c r="W58" s="87"/>
      <c r="X58" s="87"/>
      <c r="Y58" s="87"/>
      <c r="Z58" s="87"/>
      <c r="AA58" s="87"/>
      <c r="AB58" s="87"/>
      <c r="AC58" s="87"/>
      <c r="AD58" s="87"/>
      <c r="AE58" s="87"/>
      <c r="AF58" s="87"/>
      <c r="AG58" s="87"/>
      <c r="AH58" s="87"/>
      <c r="AI58" s="87"/>
      <c r="AJ58" s="88"/>
      <c r="AK58" s="89"/>
      <c r="AM58" s="9"/>
    </row>
    <row r="59" customFormat="false" ht="13.5" hidden="false" customHeight="true" outlineLevel="0" collapsed="false">
      <c r="B59" s="83"/>
      <c r="C59" s="90"/>
      <c r="D59" s="84"/>
      <c r="E59" s="84"/>
      <c r="F59" s="84"/>
      <c r="G59" s="84"/>
      <c r="H59" s="84"/>
      <c r="I59" s="84"/>
      <c r="J59" s="84"/>
      <c r="K59" s="84"/>
      <c r="L59" s="84"/>
      <c r="M59" s="84"/>
      <c r="N59" s="84"/>
      <c r="O59" s="91" t="s">
        <v>71</v>
      </c>
      <c r="P59" s="91"/>
      <c r="Q59" s="91"/>
      <c r="R59" s="92" t="s">
        <v>72</v>
      </c>
      <c r="S59" s="92"/>
      <c r="T59" s="93" t="s">
        <v>73</v>
      </c>
      <c r="U59" s="93"/>
      <c r="V59" s="93"/>
      <c r="W59" s="93"/>
      <c r="X59" s="93"/>
      <c r="Y59" s="94" t="s">
        <v>74</v>
      </c>
      <c r="Z59" s="94"/>
      <c r="AA59" s="93" t="s">
        <v>75</v>
      </c>
      <c r="AB59" s="93"/>
      <c r="AC59" s="93"/>
      <c r="AD59" s="93"/>
      <c r="AE59" s="93"/>
      <c r="AF59" s="93"/>
      <c r="AG59" s="93"/>
      <c r="AH59" s="93"/>
      <c r="AI59" s="93"/>
      <c r="AJ59" s="90"/>
      <c r="AK59" s="95"/>
      <c r="AM59" s="9"/>
    </row>
    <row r="60" customFormat="false" ht="5.25" hidden="false" customHeight="true" outlineLevel="0" collapsed="false">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8"/>
      <c r="AM60" s="9"/>
    </row>
    <row r="61" customFormat="false" ht="7.5" hidden="false" customHeight="true" outlineLevel="0" collapsed="false">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M61" s="9"/>
    </row>
    <row r="62" s="4" customFormat="true" ht="21" hidden="false" customHeight="true" outlineLevel="0" collapsed="false">
      <c r="B62" s="4" t="s">
        <v>76</v>
      </c>
      <c r="AM62" s="9"/>
    </row>
    <row r="63" customFormat="false" ht="14.25" hidden="false" customHeight="true" outlineLevel="0" collapsed="false">
      <c r="B63" s="13" t="s">
        <v>69</v>
      </c>
      <c r="C63" s="13"/>
      <c r="D63" s="13"/>
      <c r="E63" s="99" t="s">
        <v>77</v>
      </c>
      <c r="F63" s="99"/>
      <c r="G63" s="99"/>
      <c r="H63" s="100" t="s">
        <v>78</v>
      </c>
      <c r="I63" s="100"/>
      <c r="J63" s="100"/>
      <c r="K63" s="100"/>
      <c r="L63" s="100"/>
      <c r="M63" s="100"/>
      <c r="N63" s="100"/>
      <c r="O63" s="100"/>
      <c r="P63" s="100"/>
      <c r="Q63" s="100"/>
      <c r="R63" s="13" t="s">
        <v>79</v>
      </c>
      <c r="S63" s="13"/>
      <c r="T63" s="13"/>
      <c r="U63" s="101" t="s">
        <v>80</v>
      </c>
      <c r="V63" s="102" t="n">
        <v>100</v>
      </c>
      <c r="W63" s="102"/>
      <c r="X63" s="103" t="s">
        <v>81</v>
      </c>
      <c r="Y63" s="104" t="n">
        <v>1234</v>
      </c>
      <c r="Z63" s="104"/>
      <c r="AG63" s="23"/>
      <c r="AH63" s="23"/>
      <c r="AI63" s="23"/>
      <c r="AK63" s="56" t="str">
        <f aca="false">IFERROR(IF(AND(H63&lt;&gt;"",V63&lt;&gt;"",Y63&lt;&gt;"",U64&lt;&gt;"",U66&lt;&gt;"",U67&lt;&gt;"",AF66&lt;&gt;"",AF67&lt;&gt;""),"○","×"),"")</f>
        <v>○</v>
      </c>
      <c r="AM63" s="9"/>
    </row>
    <row r="64" customFormat="false" ht="13.5" hidden="false" customHeight="false" outlineLevel="0" collapsed="false">
      <c r="B64" s="13"/>
      <c r="C64" s="13"/>
      <c r="D64" s="13"/>
      <c r="E64" s="105" t="s">
        <v>82</v>
      </c>
      <c r="F64" s="105"/>
      <c r="G64" s="105"/>
      <c r="H64" s="106" t="str">
        <f aca="false">IF(R58="","",R58)</f>
        <v>○○ケアサービス</v>
      </c>
      <c r="I64" s="106"/>
      <c r="J64" s="106"/>
      <c r="K64" s="106"/>
      <c r="L64" s="106"/>
      <c r="M64" s="106"/>
      <c r="N64" s="106"/>
      <c r="O64" s="106"/>
      <c r="P64" s="106"/>
      <c r="Q64" s="106"/>
      <c r="R64" s="13"/>
      <c r="S64" s="13"/>
      <c r="T64" s="13"/>
      <c r="U64" s="107" t="s">
        <v>83</v>
      </c>
      <c r="V64" s="107"/>
      <c r="W64" s="107"/>
      <c r="X64" s="107"/>
      <c r="Y64" s="107"/>
      <c r="Z64" s="107"/>
      <c r="AA64" s="107"/>
      <c r="AB64" s="107"/>
      <c r="AC64" s="107"/>
      <c r="AD64" s="107"/>
      <c r="AE64" s="107"/>
      <c r="AF64" s="107"/>
      <c r="AG64" s="107"/>
      <c r="AH64" s="107"/>
      <c r="AI64" s="107"/>
      <c r="AJ64" s="107"/>
      <c r="AK64" s="107"/>
      <c r="AM64" s="9"/>
    </row>
    <row r="65" customFormat="false" ht="9.75" hidden="false" customHeight="true" outlineLevel="0" collapsed="false">
      <c r="B65" s="62"/>
      <c r="C65" s="62"/>
      <c r="D65" s="62"/>
      <c r="E65" s="57"/>
      <c r="F65" s="57"/>
      <c r="G65" s="57"/>
      <c r="H65" s="57"/>
      <c r="I65" s="57"/>
      <c r="J65" s="57"/>
      <c r="K65" s="57"/>
      <c r="L65" s="57"/>
      <c r="M65" s="57"/>
      <c r="N65" s="57"/>
      <c r="O65" s="108"/>
      <c r="P65" s="108"/>
      <c r="Q65" s="51"/>
      <c r="R65" s="51"/>
      <c r="S65" s="51"/>
      <c r="T65" s="51"/>
      <c r="U65" s="51"/>
      <c r="V65" s="51"/>
      <c r="W65" s="51"/>
      <c r="X65" s="51"/>
      <c r="Y65" s="51"/>
      <c r="Z65" s="23"/>
      <c r="AA65" s="23"/>
      <c r="AB65" s="23"/>
      <c r="AC65" s="23"/>
      <c r="AD65" s="23"/>
      <c r="AE65" s="23"/>
      <c r="AF65" s="23"/>
      <c r="AG65" s="109"/>
      <c r="AH65" s="109"/>
      <c r="AI65" s="109"/>
      <c r="AJ65" s="110"/>
      <c r="AK65" s="110"/>
      <c r="AM65" s="9"/>
    </row>
    <row r="66" customFormat="false" ht="13.5" hidden="false" customHeight="true" outlineLevel="0" collapsed="false">
      <c r="B66" s="13" t="s">
        <v>84</v>
      </c>
      <c r="C66" s="13"/>
      <c r="D66" s="13"/>
      <c r="E66" s="13" t="s">
        <v>72</v>
      </c>
      <c r="F66" s="13"/>
      <c r="G66" s="13"/>
      <c r="H66" s="111" t="str">
        <f aca="false">IF(T59="","",T59)</f>
        <v>代表取締役</v>
      </c>
      <c r="I66" s="111"/>
      <c r="J66" s="111"/>
      <c r="K66" s="111"/>
      <c r="L66" s="111"/>
      <c r="M66" s="111"/>
      <c r="N66" s="111"/>
      <c r="O66" s="13" t="s">
        <v>85</v>
      </c>
      <c r="P66" s="13"/>
      <c r="Q66" s="13"/>
      <c r="R66" s="99" t="s">
        <v>77</v>
      </c>
      <c r="S66" s="99"/>
      <c r="T66" s="99"/>
      <c r="U66" s="112" t="s">
        <v>86</v>
      </c>
      <c r="V66" s="112"/>
      <c r="W66" s="112"/>
      <c r="X66" s="112"/>
      <c r="Y66" s="112"/>
      <c r="Z66" s="112"/>
      <c r="AA66" s="112"/>
      <c r="AB66" s="113" t="s">
        <v>87</v>
      </c>
      <c r="AC66" s="113"/>
      <c r="AD66" s="113"/>
      <c r="AE66" s="113"/>
      <c r="AF66" s="114" t="s">
        <v>88</v>
      </c>
      <c r="AG66" s="114"/>
      <c r="AH66" s="114"/>
      <c r="AI66" s="114"/>
      <c r="AJ66" s="114"/>
      <c r="AK66" s="114"/>
      <c r="AM66" s="9"/>
    </row>
    <row r="67" customFormat="false" ht="13.5" hidden="false" customHeight="true" outlineLevel="0" collapsed="false">
      <c r="B67" s="13"/>
      <c r="C67" s="13"/>
      <c r="D67" s="13"/>
      <c r="E67" s="13" t="s">
        <v>74</v>
      </c>
      <c r="F67" s="13"/>
      <c r="G67" s="13"/>
      <c r="H67" s="115" t="str">
        <f aca="false">IF(AA59="","",AA59)</f>
        <v>厚労 花子</v>
      </c>
      <c r="I67" s="115"/>
      <c r="J67" s="115"/>
      <c r="K67" s="115"/>
      <c r="L67" s="115"/>
      <c r="M67" s="115"/>
      <c r="N67" s="115"/>
      <c r="O67" s="13"/>
      <c r="P67" s="13"/>
      <c r="Q67" s="13"/>
      <c r="R67" s="105" t="s">
        <v>74</v>
      </c>
      <c r="S67" s="105"/>
      <c r="T67" s="105"/>
      <c r="U67" s="116" t="s">
        <v>89</v>
      </c>
      <c r="V67" s="116"/>
      <c r="W67" s="116"/>
      <c r="X67" s="116"/>
      <c r="Y67" s="116"/>
      <c r="Z67" s="116"/>
      <c r="AA67" s="116"/>
      <c r="AB67" s="113" t="s">
        <v>90</v>
      </c>
      <c r="AC67" s="113"/>
      <c r="AD67" s="113"/>
      <c r="AE67" s="113"/>
      <c r="AF67" s="117" t="s">
        <v>91</v>
      </c>
      <c r="AG67" s="117"/>
      <c r="AH67" s="117"/>
      <c r="AI67" s="117"/>
      <c r="AJ67" s="117"/>
      <c r="AK67" s="117"/>
      <c r="AM67" s="9"/>
    </row>
    <row r="68" customFormat="false" ht="13.5" hidden="false" customHeight="false" outlineLevel="0" collapsed="false">
      <c r="AM68" s="9"/>
    </row>
    <row r="69" customFormat="false" ht="29.25" hidden="false" customHeight="true" outlineLevel="0" collapsed="false">
      <c r="B69" s="118" t="s">
        <v>92</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M69" s="9"/>
    </row>
    <row r="70" customFormat="false" ht="14.25" hidden="false" customHeight="true" outlineLevel="0" collapsed="false">
      <c r="B70" s="119" t="s">
        <v>17</v>
      </c>
      <c r="C70" s="119"/>
      <c r="D70" s="119"/>
      <c r="E70" s="119"/>
      <c r="F70" s="120" t="s">
        <v>93</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t="str">
        <f aca="false">IFERROR(IF(COUNTIF(AM71:AM94,TRUE())&gt;=1,"○","×"),"")</f>
        <v>○</v>
      </c>
      <c r="AM70" s="9"/>
    </row>
    <row r="71" customFormat="false" ht="13.5" hidden="false" customHeight="true" outlineLevel="0" collapsed="false">
      <c r="B71" s="122" t="s">
        <v>94</v>
      </c>
      <c r="C71" s="122"/>
      <c r="D71" s="122"/>
      <c r="E71" s="122"/>
      <c r="F71" s="123"/>
      <c r="G71" s="124" t="s">
        <v>95</v>
      </c>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M71" s="72" t="n">
        <f aca="false">FALSE()</f>
        <v>0</v>
      </c>
    </row>
    <row r="72" customFormat="false" ht="13.5" hidden="false" customHeight="true" outlineLevel="0" collapsed="false">
      <c r="B72" s="122"/>
      <c r="C72" s="122"/>
      <c r="D72" s="122"/>
      <c r="E72" s="122"/>
      <c r="F72" s="125"/>
      <c r="G72" s="126" t="s">
        <v>96</v>
      </c>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7"/>
      <c r="AM72" s="72" t="n">
        <f aca="false">FALSE()</f>
        <v>0</v>
      </c>
    </row>
    <row r="73" customFormat="false" ht="21" hidden="false" customHeight="true" outlineLevel="0" collapsed="false">
      <c r="B73" s="122"/>
      <c r="C73" s="122"/>
      <c r="D73" s="122"/>
      <c r="E73" s="122"/>
      <c r="F73" s="125"/>
      <c r="G73" s="126" t="s">
        <v>97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7"/>
      <c r="AM73" s="72" t="n">
        <f aca="false">FALSE()</f>
        <v>0</v>
      </c>
    </row>
    <row r="74" customFormat="false" ht="13.5" hidden="false" customHeight="true" outlineLevel="0" collapsed="false">
      <c r="B74" s="122"/>
      <c r="C74" s="122"/>
      <c r="D74" s="122"/>
      <c r="E74" s="122"/>
      <c r="F74" s="128"/>
      <c r="G74" s="129" t="s">
        <v>98</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M74" s="72" t="n">
        <f aca="false">FALSE()</f>
        <v>0</v>
      </c>
    </row>
    <row r="75" customFormat="false" ht="32.25" hidden="false" customHeight="true" outlineLevel="0" collapsed="false">
      <c r="B75" s="122" t="s">
        <v>99</v>
      </c>
      <c r="C75" s="122"/>
      <c r="D75" s="122"/>
      <c r="E75" s="122"/>
      <c r="F75" s="131"/>
      <c r="G75" s="132" t="s">
        <v>100</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M75" s="72" t="n">
        <f aca="false">FALSE()</f>
        <v>0</v>
      </c>
    </row>
    <row r="76" customFormat="false" ht="13.5" hidden="false" customHeight="true" outlineLevel="0" collapsed="false">
      <c r="B76" s="122"/>
      <c r="C76" s="122"/>
      <c r="D76" s="122"/>
      <c r="E76" s="122"/>
      <c r="F76" s="125"/>
      <c r="G76" s="126" t="s">
        <v>101</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34"/>
      <c r="AM76" s="72" t="n">
        <f aca="false">FALSE()</f>
        <v>0</v>
      </c>
    </row>
    <row r="77" customFormat="false" ht="13.5" hidden="false" customHeight="true" outlineLevel="0" collapsed="false">
      <c r="B77" s="122"/>
      <c r="C77" s="122"/>
      <c r="D77" s="122"/>
      <c r="E77" s="122"/>
      <c r="F77" s="125"/>
      <c r="G77" s="126" t="s">
        <v>102</v>
      </c>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7"/>
      <c r="AM77" s="72" t="n">
        <f aca="false">FALSE()</f>
        <v>0</v>
      </c>
    </row>
    <row r="78" customFormat="false" ht="13.5" hidden="false" customHeight="true" outlineLevel="0" collapsed="false">
      <c r="B78" s="122"/>
      <c r="C78" s="122"/>
      <c r="D78" s="122"/>
      <c r="E78" s="122"/>
      <c r="F78" s="135"/>
      <c r="G78" s="136" t="s">
        <v>103</v>
      </c>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M78" s="72" t="n">
        <f aca="false">FALSE()</f>
        <v>0</v>
      </c>
    </row>
    <row r="79" customFormat="false" ht="13.5" hidden="false" customHeight="true" outlineLevel="0" collapsed="false">
      <c r="B79" s="122" t="s">
        <v>104</v>
      </c>
      <c r="C79" s="122"/>
      <c r="D79" s="122"/>
      <c r="E79" s="122"/>
      <c r="F79" s="137"/>
      <c r="G79" s="132" t="s">
        <v>105</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4"/>
      <c r="AM79" s="72" t="n">
        <f aca="false">FALSE()</f>
        <v>0</v>
      </c>
    </row>
    <row r="80" customFormat="false" ht="26.25" hidden="false" customHeight="true" outlineLevel="0" collapsed="false">
      <c r="B80" s="122"/>
      <c r="C80" s="122"/>
      <c r="D80" s="122"/>
      <c r="E80" s="122"/>
      <c r="F80" s="125"/>
      <c r="G80" s="126" t="s">
        <v>106</v>
      </c>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M80" s="72" t="n">
        <f aca="false">FALSE()</f>
        <v>0</v>
      </c>
    </row>
    <row r="81" customFormat="false" ht="13.5" hidden="false" customHeight="true" outlineLevel="0" collapsed="false">
      <c r="B81" s="122"/>
      <c r="C81" s="122"/>
      <c r="D81" s="122"/>
      <c r="E81" s="122"/>
      <c r="F81" s="125"/>
      <c r="G81" s="126" t="s">
        <v>107</v>
      </c>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M81" s="72" t="n">
        <f aca="false">FALSE()</f>
        <v>0</v>
      </c>
    </row>
    <row r="82" customFormat="false" ht="14.25" hidden="false" customHeight="true" outlineLevel="0" collapsed="false">
      <c r="B82" s="122"/>
      <c r="C82" s="122"/>
      <c r="D82" s="122"/>
      <c r="E82" s="122"/>
      <c r="F82" s="128"/>
      <c r="G82" s="138" t="s">
        <v>108</v>
      </c>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9"/>
      <c r="AM82" s="72" t="n">
        <f aca="false">FALSE()</f>
        <v>0</v>
      </c>
    </row>
    <row r="83" customFormat="false" ht="24.75" hidden="false" customHeight="true" outlineLevel="0" collapsed="false">
      <c r="B83" s="122" t="s">
        <v>109</v>
      </c>
      <c r="C83" s="122"/>
      <c r="D83" s="122"/>
      <c r="E83" s="122"/>
      <c r="F83" s="131"/>
      <c r="G83" s="140" t="s">
        <v>110</v>
      </c>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34"/>
      <c r="AM83" s="72" t="n">
        <f aca="false">FALSE()</f>
        <v>0</v>
      </c>
    </row>
    <row r="84" customFormat="false" ht="27" hidden="false" customHeight="true" outlineLevel="0" collapsed="false">
      <c r="B84" s="122"/>
      <c r="C84" s="122"/>
      <c r="D84" s="122"/>
      <c r="E84" s="122"/>
      <c r="F84" s="125"/>
      <c r="G84" s="141" t="s">
        <v>111</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34"/>
      <c r="AM84" s="72" t="n">
        <f aca="false">FALSE()</f>
        <v>0</v>
      </c>
    </row>
    <row r="85" customFormat="false" ht="13.5" hidden="false" customHeight="true" outlineLevel="0" collapsed="false">
      <c r="B85" s="122"/>
      <c r="C85" s="122"/>
      <c r="D85" s="122"/>
      <c r="E85" s="122"/>
      <c r="F85" s="125"/>
      <c r="G85" s="141" t="s">
        <v>112</v>
      </c>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M85" s="72" t="n">
        <f aca="false">FALSE()</f>
        <v>0</v>
      </c>
    </row>
    <row r="86" customFormat="false" ht="13.5" hidden="false" customHeight="true" outlineLevel="0" collapsed="false">
      <c r="B86" s="122"/>
      <c r="C86" s="122"/>
      <c r="D86" s="122"/>
      <c r="E86" s="122"/>
      <c r="F86" s="135"/>
      <c r="G86" s="143" t="s">
        <v>113</v>
      </c>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M86" s="72" t="n">
        <f aca="false">FALSE()</f>
        <v>0</v>
      </c>
    </row>
    <row r="87" customFormat="false" ht="21.75" hidden="false" customHeight="true" outlineLevel="0" collapsed="false">
      <c r="B87" s="122" t="s">
        <v>114</v>
      </c>
      <c r="C87" s="122"/>
      <c r="D87" s="122"/>
      <c r="E87" s="122"/>
      <c r="F87" s="137"/>
      <c r="G87" s="144" t="s">
        <v>115</v>
      </c>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34"/>
      <c r="AM87" s="72" t="n">
        <f aca="false">FALSE()</f>
        <v>0</v>
      </c>
    </row>
    <row r="88" customFormat="false" ht="24" hidden="false" customHeight="true" outlineLevel="0" collapsed="false">
      <c r="B88" s="122"/>
      <c r="C88" s="122"/>
      <c r="D88" s="122"/>
      <c r="E88" s="122"/>
      <c r="F88" s="125"/>
      <c r="G88" s="141" t="s">
        <v>116</v>
      </c>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27"/>
      <c r="AM88" s="72" t="n">
        <f aca="false">FALSE()</f>
        <v>0</v>
      </c>
    </row>
    <row r="89" customFormat="false" ht="23.25" hidden="false" customHeight="true" outlineLevel="0" collapsed="false">
      <c r="B89" s="122"/>
      <c r="C89" s="122"/>
      <c r="D89" s="122"/>
      <c r="E89" s="122"/>
      <c r="F89" s="125"/>
      <c r="G89" s="141" t="s">
        <v>117</v>
      </c>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27"/>
      <c r="AM89" s="72" t="n">
        <f aca="false">FALSE()</f>
        <v>0</v>
      </c>
    </row>
    <row r="90" customFormat="false" ht="13.5" hidden="false" customHeight="true" outlineLevel="0" collapsed="false">
      <c r="B90" s="122"/>
      <c r="C90" s="122"/>
      <c r="D90" s="122"/>
      <c r="E90" s="122"/>
      <c r="F90" s="135"/>
      <c r="G90" s="138" t="s">
        <v>118</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9"/>
      <c r="AM90" s="72" t="n">
        <f aca="false">FALSE()</f>
        <v>0</v>
      </c>
    </row>
    <row r="91" customFormat="false" ht="23.25" hidden="false" customHeight="true" outlineLevel="0" collapsed="false">
      <c r="B91" s="122" t="s">
        <v>119</v>
      </c>
      <c r="C91" s="122"/>
      <c r="D91" s="122"/>
      <c r="E91" s="122"/>
      <c r="F91" s="137"/>
      <c r="G91" s="145" t="s">
        <v>120</v>
      </c>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M91" s="72" t="n">
        <f aca="false">TRUE()</f>
        <v>1</v>
      </c>
    </row>
    <row r="92" customFormat="false" ht="13.5" hidden="false" customHeight="true" outlineLevel="0" collapsed="false">
      <c r="B92" s="122"/>
      <c r="C92" s="122"/>
      <c r="D92" s="122"/>
      <c r="E92" s="122"/>
      <c r="F92" s="125"/>
      <c r="G92" s="141" t="s">
        <v>121</v>
      </c>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27"/>
      <c r="AM92" s="72" t="n">
        <f aca="false">FALSE()</f>
        <v>0</v>
      </c>
    </row>
    <row r="93" customFormat="false" ht="13.5" hidden="false" customHeight="true" outlineLevel="0" collapsed="false">
      <c r="B93" s="122"/>
      <c r="C93" s="122"/>
      <c r="D93" s="122"/>
      <c r="E93" s="122"/>
      <c r="F93" s="125"/>
      <c r="G93" s="141" t="s">
        <v>122</v>
      </c>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27"/>
      <c r="AM93" s="72" t="n">
        <f aca="false">FALSE()</f>
        <v>0</v>
      </c>
    </row>
    <row r="94" customFormat="false" ht="14.25" hidden="false" customHeight="true" outlineLevel="0" collapsed="false">
      <c r="B94" s="122"/>
      <c r="C94" s="122"/>
      <c r="D94" s="122"/>
      <c r="E94" s="122"/>
      <c r="F94" s="146"/>
      <c r="G94" s="147" t="s">
        <v>123</v>
      </c>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M94" s="72" t="n">
        <f aca="false">FALSE()</f>
        <v>0</v>
      </c>
    </row>
    <row r="95" customFormat="false" ht="9.95" hidden="false" customHeight="true" outlineLevel="0" collapsed="false"/>
    <row r="96" customFormat="false" ht="24.95" hidden="false" customHeight="true" outlineLevel="0" collapsed="false">
      <c r="B96" s="149" t="s">
        <v>124</v>
      </c>
      <c r="C96" s="149"/>
      <c r="D96" s="149"/>
      <c r="E96" s="149"/>
      <c r="F96" s="149"/>
      <c r="G96" s="149"/>
      <c r="H96" s="149"/>
      <c r="I96" s="149"/>
      <c r="J96" s="149"/>
      <c r="K96" s="149"/>
      <c r="L96" s="149"/>
      <c r="M96" s="149"/>
      <c r="N96" s="149"/>
      <c r="O96" s="149"/>
      <c r="P96" s="149"/>
      <c r="Q96" s="149"/>
      <c r="R96" s="149"/>
      <c r="S96" s="149"/>
      <c r="T96" s="149"/>
      <c r="U96" s="149"/>
      <c r="V96" s="149"/>
      <c r="W96" s="149"/>
    </row>
    <row r="97" customFormat="false" ht="15" hidden="false" customHeight="true" outlineLevel="0" collapsed="false">
      <c r="B97" s="150"/>
      <c r="C97" s="151"/>
      <c r="D97" s="152" t="s">
        <v>64</v>
      </c>
      <c r="E97" s="152"/>
      <c r="F97" s="153" t="n">
        <v>6</v>
      </c>
      <c r="G97" s="152" t="s">
        <v>65</v>
      </c>
      <c r="H97" s="153" t="n">
        <v>4</v>
      </c>
      <c r="I97" s="152" t="s">
        <v>67</v>
      </c>
      <c r="J97" s="152" t="s">
        <v>125</v>
      </c>
      <c r="K97" s="152"/>
      <c r="L97" s="152"/>
      <c r="M97" s="153" t="n">
        <v>7</v>
      </c>
      <c r="N97" s="152" t="s">
        <v>65</v>
      </c>
      <c r="O97" s="153" t="n">
        <v>3</v>
      </c>
      <c r="P97" s="152" t="s">
        <v>67</v>
      </c>
      <c r="Q97" s="154" t="s">
        <v>126</v>
      </c>
      <c r="R97" s="155" t="n">
        <f aca="false">(M97*12+O97)-(F97*12+H97)+1</f>
        <v>12</v>
      </c>
      <c r="S97" s="154" t="s">
        <v>127</v>
      </c>
      <c r="T97" s="154"/>
      <c r="U97" s="154" t="s">
        <v>128</v>
      </c>
      <c r="V97" s="154"/>
      <c r="W97" s="156"/>
      <c r="AN97" s="157"/>
      <c r="AP97" s="1"/>
      <c r="BN97" s="3"/>
    </row>
    <row r="98" customFormat="false" ht="3.95" hidden="false" customHeight="true" outlineLevel="0" collapsed="false">
      <c r="B98" s="158"/>
      <c r="C98" s="159"/>
      <c r="D98" s="160"/>
      <c r="E98" s="160"/>
      <c r="F98" s="160"/>
      <c r="G98" s="160"/>
      <c r="H98" s="160"/>
      <c r="I98" s="160"/>
      <c r="J98" s="160"/>
      <c r="K98" s="160"/>
      <c r="L98" s="160"/>
      <c r="M98" s="160"/>
      <c r="N98" s="160"/>
      <c r="O98" s="160"/>
      <c r="P98" s="160"/>
      <c r="Q98" s="160"/>
      <c r="R98" s="160"/>
      <c r="S98" s="160"/>
      <c r="T98" s="161"/>
      <c r="U98" s="161"/>
      <c r="V98" s="161"/>
      <c r="W98" s="162"/>
      <c r="AN98" s="157"/>
      <c r="AP98" s="1"/>
      <c r="BN98" s="3"/>
    </row>
    <row r="99" customFormat="false" ht="6" hidden="false" customHeight="true" outlineLevel="0" collapsed="false"/>
    <row r="100" customFormat="false" ht="13.5" hidden="false" customHeight="false" outlineLevel="0" collapsed="false">
      <c r="B100" s="163" t="s">
        <v>129</v>
      </c>
      <c r="C100" s="151"/>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customFormat="false" ht="27" hidden="false" customHeight="true" outlineLevel="0" collapsed="false">
      <c r="B101" s="24"/>
      <c r="C101" s="24"/>
      <c r="D101" s="24"/>
      <c r="E101" s="164" t="str">
        <f aca="false">IF(H97=4,"R6.4～R6.5の処遇加算等の区分",IF(H97=5,"R6.5の処遇加算等の区分",""))</f>
        <v>R6.4～R6.5の処遇加算等の区分</v>
      </c>
      <c r="F101" s="164"/>
      <c r="G101" s="164"/>
      <c r="H101" s="164"/>
      <c r="I101" s="164"/>
      <c r="J101" s="164"/>
      <c r="K101" s="164"/>
      <c r="L101" s="164"/>
      <c r="M101" s="164"/>
      <c r="N101" s="164"/>
      <c r="O101" s="164"/>
      <c r="P101" s="164"/>
      <c r="Q101" s="164"/>
      <c r="R101" s="164"/>
      <c r="S101" s="164"/>
      <c r="T101" s="164"/>
      <c r="U101" s="164"/>
      <c r="V101" s="164"/>
      <c r="W101" s="164"/>
      <c r="X101" s="164"/>
      <c r="Y101" s="165" t="str">
        <f aca="false">IF(OR(H97=4,H97=5),"R6.6以降の新加算の区分","R"&amp;F97&amp;"."&amp;H97&amp;"以降の新加算の区分")</f>
        <v>R6.6以降の新加算の区分</v>
      </c>
      <c r="Z101" s="165"/>
      <c r="AA101" s="165"/>
      <c r="AB101" s="165"/>
      <c r="AC101" s="165"/>
      <c r="AD101" s="165"/>
      <c r="AE101" s="165"/>
    </row>
    <row r="102" customFormat="false" ht="15" hidden="false" customHeight="true" outlineLevel="0" collapsed="false">
      <c r="B102" s="24" t="s">
        <v>17</v>
      </c>
      <c r="C102" s="24"/>
      <c r="D102" s="24"/>
      <c r="E102" s="166" t="str">
        <f aca="false">I8</f>
        <v>処遇加算Ⅰ</v>
      </c>
      <c r="F102" s="166"/>
      <c r="G102" s="166"/>
      <c r="H102" s="166"/>
      <c r="I102" s="166"/>
      <c r="J102" s="167" t="str">
        <f aca="false">M8</f>
        <v>特定加算なし</v>
      </c>
      <c r="K102" s="167"/>
      <c r="L102" s="167"/>
      <c r="M102" s="167"/>
      <c r="N102" s="167"/>
      <c r="O102" s="168" t="str">
        <f aca="false">Q8</f>
        <v>ベア加算</v>
      </c>
      <c r="P102" s="168"/>
      <c r="Q102" s="168"/>
      <c r="R102" s="168"/>
      <c r="S102" s="168"/>
      <c r="T102" s="169" t="s">
        <v>18</v>
      </c>
      <c r="U102" s="169"/>
      <c r="V102" s="169"/>
      <c r="W102" s="169"/>
      <c r="X102" s="169"/>
      <c r="Y102" s="170" t="str">
        <f aca="false">IFERROR(IF(AM8=1,"新加算Ⅲ",IF(AM8=2,"新加算Ⅳ","")),"")</f>
        <v>新加算Ⅲ</v>
      </c>
      <c r="Z102" s="170"/>
      <c r="AA102" s="170"/>
      <c r="AB102" s="170"/>
      <c r="AC102" s="170"/>
      <c r="AD102" s="170"/>
      <c r="AE102" s="170"/>
    </row>
    <row r="103" customFormat="false" ht="20.1" hidden="false" customHeight="true" outlineLevel="0" collapsed="false">
      <c r="B103" s="24" t="s">
        <v>22</v>
      </c>
      <c r="C103" s="24"/>
      <c r="D103" s="24"/>
      <c r="E103" s="171" t="n">
        <f aca="false">I9</f>
        <v>0.137</v>
      </c>
      <c r="F103" s="171"/>
      <c r="G103" s="171"/>
      <c r="H103" s="171"/>
      <c r="I103" s="171"/>
      <c r="J103" s="172" t="n">
        <f aca="false">M9</f>
        <v>0</v>
      </c>
      <c r="K103" s="172"/>
      <c r="L103" s="172"/>
      <c r="M103" s="172"/>
      <c r="N103" s="172"/>
      <c r="O103" s="173" t="n">
        <f aca="false">Q9</f>
        <v>0.024</v>
      </c>
      <c r="P103" s="173"/>
      <c r="Q103" s="173"/>
      <c r="R103" s="173"/>
      <c r="S103" s="173"/>
      <c r="T103" s="174" t="n">
        <f aca="false">U9</f>
        <v>0.161</v>
      </c>
      <c r="U103" s="174"/>
      <c r="V103" s="174"/>
      <c r="W103" s="174"/>
      <c r="X103" s="174"/>
      <c r="Y103" s="175" t="n">
        <f aca="false">IFERROR(IF(AM8=1,Y9,IF(AM8=2,AC9,"")),"")</f>
        <v>0.182</v>
      </c>
      <c r="Z103" s="175"/>
      <c r="AA103" s="175"/>
      <c r="AB103" s="175"/>
      <c r="AC103" s="175"/>
      <c r="AD103" s="175"/>
      <c r="AE103" s="175"/>
    </row>
    <row r="104" customFormat="false" ht="15.95" hidden="false" customHeight="true" outlineLevel="0" collapsed="false">
      <c r="B104" s="13" t="s">
        <v>130</v>
      </c>
      <c r="C104" s="13"/>
      <c r="D104" s="13"/>
      <c r="E104" s="176" t="n">
        <f aca="false">IFERROR(ROUNDDOWN(ROUND(W5*I9,0)*T5,0)*W107,"")</f>
        <v>629446</v>
      </c>
      <c r="F104" s="176"/>
      <c r="G104" s="176"/>
      <c r="H104" s="176"/>
      <c r="I104" s="177" t="s">
        <v>25</v>
      </c>
      <c r="J104" s="178" t="n">
        <f aca="false">IFERROR(ROUNDDOWN(ROUND(W5*M9,0)*T5,0)*W107,"")</f>
        <v>0</v>
      </c>
      <c r="K104" s="178"/>
      <c r="L104" s="178"/>
      <c r="M104" s="178"/>
      <c r="N104" s="177" t="s">
        <v>25</v>
      </c>
      <c r="O104" s="178" t="n">
        <f aca="false">IFERROR(ROUNDDOWN(ROUND(W5*Q9,0)*T5,0)*W107,"")</f>
        <v>110268</v>
      </c>
      <c r="P104" s="178"/>
      <c r="Q104" s="178"/>
      <c r="R104" s="178"/>
      <c r="S104" s="179" t="s">
        <v>25</v>
      </c>
      <c r="T104" s="180" t="n">
        <f aca="false">IFERROR(SUM(E104,J104,O104),"")</f>
        <v>739714</v>
      </c>
      <c r="U104" s="180"/>
      <c r="V104" s="180"/>
      <c r="W104" s="180"/>
      <c r="X104" s="181" t="s">
        <v>25</v>
      </c>
      <c r="Y104" s="178" t="n">
        <f aca="false">IFERROR(IF(AM8=1,ROUNDDOWN(ROUND(W5*Y9,0)*T5,0)*AD107,IF(AM8=2,ROUNDDOWN(ROUND(W5*AC9,0)*T5,0)*AD107,"")),"")</f>
        <v>4180990</v>
      </c>
      <c r="Z104" s="178"/>
      <c r="AA104" s="178"/>
      <c r="AB104" s="178"/>
      <c r="AC104" s="178"/>
      <c r="AD104" s="178"/>
      <c r="AE104" s="182" t="s">
        <v>25</v>
      </c>
    </row>
    <row r="105" customFormat="false" ht="13.5" hidden="false" customHeight="false" outlineLevel="0" collapsed="false">
      <c r="B105" s="13"/>
      <c r="C105" s="13"/>
      <c r="D105" s="13"/>
      <c r="E105" s="183" t="str">
        <f aca="false">IFERROR("("&amp;TEXT(E104/W107,"#,##0円")&amp;"/月)","")</f>
        <v>(314,723円/月)</v>
      </c>
      <c r="F105" s="183"/>
      <c r="G105" s="183"/>
      <c r="H105" s="183"/>
      <c r="I105" s="183"/>
      <c r="J105" s="184" t="str">
        <f aca="false">IFERROR("("&amp;TEXT(J104/W107,"#,##0円")&amp;"/月)","")</f>
        <v>(0円/月)</v>
      </c>
      <c r="K105" s="184"/>
      <c r="L105" s="184"/>
      <c r="M105" s="184"/>
      <c r="N105" s="184"/>
      <c r="O105" s="184" t="str">
        <f aca="false">IFERROR("("&amp;TEXT(O104/W107,"#,##0円")&amp;"/月)","")</f>
        <v>(55,134円/月)</v>
      </c>
      <c r="P105" s="184"/>
      <c r="Q105" s="184"/>
      <c r="R105" s="184"/>
      <c r="S105" s="184"/>
      <c r="T105" s="185" t="str">
        <f aca="false">IFERROR("("&amp;TEXT(T104/W107,"#,##0円")&amp;"/月)","")</f>
        <v>(369,857円/月)</v>
      </c>
      <c r="U105" s="185"/>
      <c r="V105" s="185"/>
      <c r="W105" s="185"/>
      <c r="X105" s="185"/>
      <c r="Y105" s="184" t="str">
        <f aca="false">IFERROR("("&amp;TEXT(Y104/AD107,"#,##0円")&amp;"/月)","")</f>
        <v>(418,099円/月)</v>
      </c>
      <c r="Z105" s="184"/>
      <c r="AA105" s="184"/>
      <c r="AB105" s="184"/>
      <c r="AC105" s="184"/>
      <c r="AD105" s="184"/>
      <c r="AE105" s="184"/>
    </row>
    <row r="106" customFormat="false" ht="6.95" hidden="false" customHeight="true" outlineLevel="0" collapsed="false"/>
    <row r="107" customFormat="false" ht="13.5" hidden="false" customHeight="false" outlineLevel="0" collapsed="false">
      <c r="W107" s="8" t="n">
        <f aca="false">IF(H97=4,2,IF(H97=5,1,""))</f>
        <v>2</v>
      </c>
      <c r="X107" s="8" t="s">
        <v>131</v>
      </c>
      <c r="AD107" s="8" t="n">
        <f aca="false">IF(H97=4,R97-2,IF(H97=5,R97-1,R97))</f>
        <v>10</v>
      </c>
      <c r="AE107" s="8" t="s">
        <v>131</v>
      </c>
    </row>
    <row r="178" customFormat="false" ht="13.5" hidden="false" customHeight="false" outlineLevel="0" collapsed="false">
      <c r="BA178" s="3" t="n">
        <f aca="false">TRUE()</f>
        <v>1</v>
      </c>
    </row>
  </sheetData>
  <sheetProtection algorithmName="SHA-512" hashValue="aEo0tWTBNF8YsriKPzqOj7F/QozvZL7g5xhZa1xPbIN9+4faCjFEIIadPob8jBLnYDfkNNxUaabX6TOQINJ1Jw==" saltValue="4i33v7NKjCnl8UEsJ9YwLQ==" spinCount="100000" sheet="true" scenarios="true" formatCells="false" autoFilter="false"/>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B8:F9"/>
    <mergeCell ref="G8:H8"/>
    <mergeCell ref="I8:L8"/>
    <mergeCell ref="M8:P8"/>
    <mergeCell ref="Q8:T8"/>
    <mergeCell ref="U8:X8"/>
    <mergeCell ref="Z8:AB8"/>
    <mergeCell ref="AD8:AF8"/>
    <mergeCell ref="AM8:AM9"/>
    <mergeCell ref="AN8:BK10"/>
    <mergeCell ref="G9:H9"/>
    <mergeCell ref="I9:L9"/>
    <mergeCell ref="M9:P9"/>
    <mergeCell ref="Q9:T9"/>
    <mergeCell ref="U9:X9"/>
    <mergeCell ref="Y9:AB9"/>
    <mergeCell ref="AC9:AF9"/>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AD18:AK24"/>
    <mergeCell ref="W20:AC21"/>
    <mergeCell ref="B21:M23"/>
    <mergeCell ref="N21:R23"/>
    <mergeCell ref="S21:S23"/>
    <mergeCell ref="T21:T23"/>
    <mergeCell ref="U21:U23"/>
    <mergeCell ref="AK26:AK27"/>
    <mergeCell ref="AN26:BK27"/>
    <mergeCell ref="C46:AK46"/>
    <mergeCell ref="AN48:BK48"/>
    <mergeCell ref="C49:AK49"/>
    <mergeCell ref="C50:AK50"/>
    <mergeCell ref="C51:AK51"/>
    <mergeCell ref="C52:AK52"/>
    <mergeCell ref="AK54:AK55"/>
    <mergeCell ref="C55:AI56"/>
    <mergeCell ref="E58:F58"/>
    <mergeCell ref="H58:I58"/>
    <mergeCell ref="K58:L58"/>
    <mergeCell ref="O58:Q58"/>
    <mergeCell ref="R58:AI58"/>
    <mergeCell ref="O59:Q59"/>
    <mergeCell ref="R59:S59"/>
    <mergeCell ref="T59:X59"/>
    <mergeCell ref="Y59:Z59"/>
    <mergeCell ref="AA59:AI59"/>
    <mergeCell ref="B63:D64"/>
    <mergeCell ref="E63:G63"/>
    <mergeCell ref="H63:Q63"/>
    <mergeCell ref="R63:T64"/>
    <mergeCell ref="V63:W63"/>
    <mergeCell ref="Y63:Z63"/>
    <mergeCell ref="E64:G64"/>
    <mergeCell ref="H64:Q64"/>
    <mergeCell ref="U64:AK64"/>
    <mergeCell ref="B66:D67"/>
    <mergeCell ref="E66:G66"/>
    <mergeCell ref="H66:N66"/>
    <mergeCell ref="O66:Q67"/>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B71:E74"/>
    <mergeCell ref="G71:AK71"/>
    <mergeCell ref="G72:AJ72"/>
    <mergeCell ref="G73:AJ73"/>
    <mergeCell ref="G74:AJ74"/>
    <mergeCell ref="B75:E78"/>
    <mergeCell ref="G75:AJ75"/>
    <mergeCell ref="G76:AJ76"/>
    <mergeCell ref="G77:AJ77"/>
    <mergeCell ref="G78:AK78"/>
    <mergeCell ref="B79:E82"/>
    <mergeCell ref="G79:AJ79"/>
    <mergeCell ref="G80:AJ80"/>
    <mergeCell ref="G81:AJ81"/>
    <mergeCell ref="G82:AJ82"/>
    <mergeCell ref="B83:E86"/>
    <mergeCell ref="G83:AJ83"/>
    <mergeCell ref="G84:AJ84"/>
    <mergeCell ref="G85:AJ85"/>
    <mergeCell ref="G86:AK86"/>
    <mergeCell ref="B87:E90"/>
    <mergeCell ref="G87:AJ87"/>
    <mergeCell ref="G88:AJ88"/>
    <mergeCell ref="G89:AJ89"/>
    <mergeCell ref="G90:AJ90"/>
    <mergeCell ref="B91:E94"/>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B104:D105"/>
    <mergeCell ref="E104:H104"/>
    <mergeCell ref="J104:M104"/>
    <mergeCell ref="O104:R104"/>
    <mergeCell ref="T104:W104"/>
    <mergeCell ref="Y104:AD104"/>
    <mergeCell ref="E105:I105"/>
    <mergeCell ref="J105:N105"/>
    <mergeCell ref="O105:S105"/>
    <mergeCell ref="T105:X105"/>
    <mergeCell ref="Y105:AE105"/>
  </mergeCells>
  <conditionalFormatting sqref="C42:AK44">
    <cfRule type="expression" priority="2" aboveAverage="0" equalAverage="0" bottom="0" percent="0" rank="0" text="" dxfId="0">
      <formula>$AM$8=2</formula>
    </cfRule>
  </conditionalFormatting>
  <conditionalFormatting sqref="T5:V5">
    <cfRule type="expression" priority="3" aboveAverage="0" equalAverage="0" bottom="0" percent="0" rank="0" text="" dxfId="1">
      <formula>OR($AC$5="訪問型サービス（総合事業）",$AC$5="通所型サービス（総合事業）")</formula>
    </cfRule>
  </conditionalFormatting>
  <conditionalFormatting sqref="AD18:AK24">
    <cfRule type="expression" priority="4" aboveAverage="0" equalAverage="0" bottom="0" percent="0" rank="0" text="" dxfId="2">
      <formula>$N$21&gt;=$N$18</formula>
    </cfRule>
  </conditionalFormatting>
  <conditionalFormatting sqref="AN8:BK10">
    <cfRule type="expression" priority="5" aboveAverage="0" equalAverage="0" bottom="0" percent="0" rank="0" text="" dxfId="3">
      <formula>$AM$8=0</formula>
    </cfRule>
  </conditionalFormatting>
  <conditionalFormatting sqref="AN14:BK15">
    <cfRule type="expression" priority="6" aboveAverage="0" equalAverage="0" bottom="0" percent="0" rank="0" text="" dxfId="4">
      <formula>$AK$14="○"</formula>
    </cfRule>
  </conditionalFormatting>
  <conditionalFormatting sqref="R97">
    <cfRule type="expression" priority="7" aboveAverage="0" equalAverage="0" bottom="0" percent="0" rank="0" text="" dxfId="5">
      <formula>OR($R$97&lt;1,$R$97&gt;12)</formula>
    </cfRule>
  </conditionalFormatting>
  <dataValidations count="6">
    <dataValidation allowBlank="true" errorStyle="stop" operator="between" showDropDown="false" showErrorMessage="true" showInputMessage="true" sqref="Q5:S5" type="list">
      <formula1>INDIRECT(N5)</formula1>
      <formula2>0</formula2>
    </dataValidation>
    <dataValidation allowBlank="true" errorStyle="stop" operator="between" showDropDown="false" showErrorMessage="true" showInputMessage="true" sqref="E58:F58 H58:I58 K58:L58 T59" type="none">
      <formula1>0</formula1>
      <formula2>0</formula2>
    </dataValidation>
    <dataValidation allowBlank="true" errorStyle="stop" operator="between" showDropDown="false" showErrorMessage="true" showInputMessage="true" sqref="N5:P5" type="list">
      <formula1>【参考】数式用2!$A$3:$A$49</formula1>
      <formula2>0</formula2>
    </dataValidation>
    <dataValidation allowBlank="true" errorStyle="stop" operator="between" showDropDown="false" showErrorMessage="true" showInputMessage="true" sqref="AC5" type="list">
      <formula1>サービス名</formula1>
      <formula2>0</formula2>
    </dataValidation>
    <dataValidation allowBlank="true" errorStyle="stop" operator="between" showDropDown="false" showErrorMessage="true" showInputMessage="true" sqref="F97 M97" type="list">
      <formula1>"6,7"</formula1>
      <formula2>0</formula2>
    </dataValidation>
    <dataValidation allowBlank="true" errorStyle="stop" operator="between" showDropDown="false" showErrorMessage="true" showInputMessage="true" sqref="O97" type="list">
      <formula1>"1,2,3,6,7,8,9,10,11,12"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1"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40">
                <anchor moveWithCells="true" sizeWithCells="false">
                  <from>
                    <xdr:col>0</xdr:col>
                    <xdr:colOff>57240</xdr:colOff>
                    <xdr:row>48</xdr:row>
                    <xdr:rowOff>28440</xdr:rowOff>
                  </from>
                  <to>
                    <xdr:col>2</xdr:col>
                    <xdr:colOff>95400</xdr:colOff>
                    <xdr:row>49</xdr:row>
                    <xdr:rowOff>-38160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41">
                <anchor moveWithCells="true" sizeWithCells="false">
                  <from>
                    <xdr:col>0</xdr:col>
                    <xdr:colOff>57240</xdr:colOff>
                    <xdr:row>49</xdr:row>
                    <xdr:rowOff>28440</xdr:rowOff>
                  </from>
                  <to>
                    <xdr:col>2</xdr:col>
                    <xdr:colOff>95400</xdr:colOff>
                    <xdr:row>50</xdr:row>
                    <xdr:rowOff>-47520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65">
                <anchor moveWithCells="true" sizeWithCells="false">
                  <from>
                    <xdr:col>0</xdr:col>
                    <xdr:colOff>57240</xdr:colOff>
                    <xdr:row>49</xdr:row>
                    <xdr:rowOff>295200</xdr:rowOff>
                  </from>
                  <to>
                    <xdr:col>2</xdr:col>
                    <xdr:colOff>95400</xdr:colOff>
                    <xdr:row>51</xdr:row>
                    <xdr:rowOff>28440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66">
                <anchor moveWithCells="true" sizeWithCells="false">
                  <from>
                    <xdr:col>0</xdr:col>
                    <xdr:colOff>57240</xdr:colOff>
                    <xdr:row>50</xdr:row>
                    <xdr:rowOff>171360</xdr:rowOff>
                  </from>
                  <to>
                    <xdr:col>2</xdr:col>
                    <xdr:colOff>95400</xdr:colOff>
                    <xdr:row>52</xdr:row>
                    <xdr:rowOff>19080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67">
                <anchor moveWithCells="true" sizeWithCells="false">
                  <from>
                    <xdr:col>4</xdr:col>
                    <xdr:colOff>133200</xdr:colOff>
                    <xdr:row>69</xdr:row>
                    <xdr:rowOff>152280</xdr:rowOff>
                  </from>
                  <to>
                    <xdr:col>6</xdr:col>
                    <xdr:colOff>19080</xdr:colOff>
                    <xdr:row>71</xdr:row>
                    <xdr:rowOff>19080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68">
                <anchor moveWithCells="true" sizeWithCells="false">
                  <from>
                    <xdr:col>4</xdr:col>
                    <xdr:colOff>133200</xdr:colOff>
                    <xdr:row>70</xdr:row>
                    <xdr:rowOff>133200</xdr:rowOff>
                  </from>
                  <to>
                    <xdr:col>6</xdr:col>
                    <xdr:colOff>19080</xdr:colOff>
                    <xdr:row>72</xdr:row>
                    <xdr:rowOff>19080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69">
                <anchor moveWithCells="true" sizeWithCells="false">
                  <from>
                    <xdr:col>4</xdr:col>
                    <xdr:colOff>133200</xdr:colOff>
                    <xdr:row>72</xdr:row>
                    <xdr:rowOff>19080</xdr:rowOff>
                  </from>
                  <to>
                    <xdr:col>6</xdr:col>
                    <xdr:colOff>19080</xdr:colOff>
                    <xdr:row>73</xdr:row>
                    <xdr:rowOff>-47520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70">
                <anchor moveWithCells="true" sizeWithCells="false">
                  <from>
                    <xdr:col>4</xdr:col>
                    <xdr:colOff>133200</xdr:colOff>
                    <xdr:row>72</xdr:row>
                    <xdr:rowOff>247680</xdr:rowOff>
                  </from>
                  <to>
                    <xdr:col>6</xdr:col>
                    <xdr:colOff>19080</xdr:colOff>
                    <xdr:row>74</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71">
                <anchor moveWithCells="true" sizeWithCells="false">
                  <from>
                    <xdr:col>4</xdr:col>
                    <xdr:colOff>133200</xdr:colOff>
                    <xdr:row>74</xdr:row>
                    <xdr:rowOff>95400</xdr:rowOff>
                  </from>
                  <to>
                    <xdr:col>6</xdr:col>
                    <xdr:colOff>19080</xdr:colOff>
                    <xdr:row>75</xdr:row>
                    <xdr:rowOff>-104760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72">
                <anchor moveWithCells="true" sizeWithCells="false">
                  <from>
                    <xdr:col>4</xdr:col>
                    <xdr:colOff>133200</xdr:colOff>
                    <xdr:row>74</xdr:row>
                    <xdr:rowOff>380880</xdr:rowOff>
                  </from>
                  <to>
                    <xdr:col>6</xdr:col>
                    <xdr:colOff>19080</xdr:colOff>
                    <xdr:row>76</xdr:row>
                    <xdr:rowOff>19080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73">
                <anchor moveWithCells="true" sizeWithCells="false">
                  <from>
                    <xdr:col>4</xdr:col>
                    <xdr:colOff>133200</xdr:colOff>
                    <xdr:row>75</xdr:row>
                    <xdr:rowOff>142920</xdr:rowOff>
                  </from>
                  <to>
                    <xdr:col>6</xdr:col>
                    <xdr:colOff>19080</xdr:colOff>
                    <xdr:row>77</xdr:row>
                    <xdr:rowOff>19080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74">
                <anchor moveWithCells="true" sizeWithCells="false">
                  <from>
                    <xdr:col>4</xdr:col>
                    <xdr:colOff>133200</xdr:colOff>
                    <xdr:row>76</xdr:row>
                    <xdr:rowOff>133200</xdr:rowOff>
                  </from>
                  <to>
                    <xdr:col>6</xdr:col>
                    <xdr:colOff>19080</xdr:colOff>
                    <xdr:row>78</xdr:row>
                    <xdr:rowOff>19080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75">
                <anchor moveWithCells="true" sizeWithCells="false">
                  <from>
                    <xdr:col>4</xdr:col>
                    <xdr:colOff>133200</xdr:colOff>
                    <xdr:row>77</xdr:row>
                    <xdr:rowOff>152280</xdr:rowOff>
                  </from>
                  <to>
                    <xdr:col>6</xdr:col>
                    <xdr:colOff>19080</xdr:colOff>
                    <xdr:row>79</xdr:row>
                    <xdr:rowOff>28440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76">
                <anchor moveWithCells="true" sizeWithCells="false">
                  <from>
                    <xdr:col>4</xdr:col>
                    <xdr:colOff>133200</xdr:colOff>
                    <xdr:row>79</xdr:row>
                    <xdr:rowOff>66600</xdr:rowOff>
                  </from>
                  <to>
                    <xdr:col>6</xdr:col>
                    <xdr:colOff>19080</xdr:colOff>
                    <xdr:row>80</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77">
                <anchor moveWithCells="true" sizeWithCells="false">
                  <from>
                    <xdr:col>4</xdr:col>
                    <xdr:colOff>133200</xdr:colOff>
                    <xdr:row>79</xdr:row>
                    <xdr:rowOff>314280</xdr:rowOff>
                  </from>
                  <to>
                    <xdr:col>6</xdr:col>
                    <xdr:colOff>19080</xdr:colOff>
                    <xdr:row>81</xdr:row>
                    <xdr:rowOff>28440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78">
                <anchor moveWithCells="true" sizeWithCells="false">
                  <from>
                    <xdr:col>4</xdr:col>
                    <xdr:colOff>133200</xdr:colOff>
                    <xdr:row>80</xdr:row>
                    <xdr:rowOff>152280</xdr:rowOff>
                  </from>
                  <to>
                    <xdr:col>6</xdr:col>
                    <xdr:colOff>19080</xdr:colOff>
                    <xdr:row>82</xdr:row>
                    <xdr:rowOff>28440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79">
                <anchor moveWithCells="true" sizeWithCells="false">
                  <from>
                    <xdr:col>4</xdr:col>
                    <xdr:colOff>133200</xdr:colOff>
                    <xdr:row>82</xdr:row>
                    <xdr:rowOff>47520</xdr:rowOff>
                  </from>
                  <to>
                    <xdr:col>6</xdr:col>
                    <xdr:colOff>19080</xdr:colOff>
                    <xdr:row>83</xdr:row>
                    <xdr:rowOff>-57240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80">
                <anchor moveWithCells="true" sizeWithCells="false">
                  <from>
                    <xdr:col>4</xdr:col>
                    <xdr:colOff>133200</xdr:colOff>
                    <xdr:row>83</xdr:row>
                    <xdr:rowOff>66600</xdr:rowOff>
                  </from>
                  <to>
                    <xdr:col>6</xdr:col>
                    <xdr:colOff>19080</xdr:colOff>
                    <xdr:row>84</xdr:row>
                    <xdr:rowOff>-66600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81">
                <anchor moveWithCells="true" sizeWithCells="false">
                  <from>
                    <xdr:col>4</xdr:col>
                    <xdr:colOff>133200</xdr:colOff>
                    <xdr:row>83</xdr:row>
                    <xdr:rowOff>314280</xdr:rowOff>
                  </from>
                  <to>
                    <xdr:col>6</xdr:col>
                    <xdr:colOff>19080</xdr:colOff>
                    <xdr:row>85</xdr:row>
                    <xdr:rowOff>28440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82">
                <anchor moveWithCells="true" sizeWithCells="false">
                  <from>
                    <xdr:col>4</xdr:col>
                    <xdr:colOff>133200</xdr:colOff>
                    <xdr:row>84</xdr:row>
                    <xdr:rowOff>142920</xdr:rowOff>
                  </from>
                  <to>
                    <xdr:col>6</xdr:col>
                    <xdr:colOff>19080</xdr:colOff>
                    <xdr:row>86</xdr:row>
                    <xdr:rowOff>28800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83">
                <anchor moveWithCells="true" sizeWithCells="false">
                  <from>
                    <xdr:col>4</xdr:col>
                    <xdr:colOff>133200</xdr:colOff>
                    <xdr:row>86</xdr:row>
                    <xdr:rowOff>38160</xdr:rowOff>
                  </from>
                  <to>
                    <xdr:col>6</xdr:col>
                    <xdr:colOff>19080</xdr:colOff>
                    <xdr:row>87</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84">
                <anchor moveWithCells="true" sizeWithCells="false">
                  <from>
                    <xdr:col>4</xdr:col>
                    <xdr:colOff>133200</xdr:colOff>
                    <xdr:row>87</xdr:row>
                    <xdr:rowOff>47520</xdr:rowOff>
                  </from>
                  <to>
                    <xdr:col>6</xdr:col>
                    <xdr:colOff>19080</xdr:colOff>
                    <xdr:row>88</xdr:row>
                    <xdr:rowOff>-47880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85">
                <anchor moveWithCells="true" sizeWithCells="false">
                  <from>
                    <xdr:col>4</xdr:col>
                    <xdr:colOff>133200</xdr:colOff>
                    <xdr:row>88</xdr:row>
                    <xdr:rowOff>38160</xdr:rowOff>
                  </from>
                  <to>
                    <xdr:col>6</xdr:col>
                    <xdr:colOff>19080</xdr:colOff>
                    <xdr:row>89</xdr:row>
                    <xdr:rowOff>-38160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86">
                <anchor moveWithCells="true" sizeWithCells="false">
                  <from>
                    <xdr:col>4</xdr:col>
                    <xdr:colOff>133200</xdr:colOff>
                    <xdr:row>88</xdr:row>
                    <xdr:rowOff>266760</xdr:rowOff>
                  </from>
                  <to>
                    <xdr:col>6</xdr:col>
                    <xdr:colOff>19080</xdr:colOff>
                    <xdr:row>90</xdr:row>
                    <xdr:rowOff>28800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88">
                <anchor moveWithCells="true" sizeWithCells="false">
                  <from>
                    <xdr:col>4</xdr:col>
                    <xdr:colOff>133200</xdr:colOff>
                    <xdr:row>90</xdr:row>
                    <xdr:rowOff>38160</xdr:rowOff>
                  </from>
                  <to>
                    <xdr:col>6</xdr:col>
                    <xdr:colOff>19080</xdr:colOff>
                    <xdr:row>91</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89">
                <anchor moveWithCells="true" sizeWithCells="false">
                  <from>
                    <xdr:col>4</xdr:col>
                    <xdr:colOff>133200</xdr:colOff>
                    <xdr:row>90</xdr:row>
                    <xdr:rowOff>266760</xdr:rowOff>
                  </from>
                  <to>
                    <xdr:col>6</xdr:col>
                    <xdr:colOff>19080</xdr:colOff>
                    <xdr:row>92</xdr:row>
                    <xdr:rowOff>28800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90">
                <anchor moveWithCells="true" sizeWithCells="false">
                  <from>
                    <xdr:col>4</xdr:col>
                    <xdr:colOff>133200</xdr:colOff>
                    <xdr:row>91</xdr:row>
                    <xdr:rowOff>142920</xdr:rowOff>
                  </from>
                  <to>
                    <xdr:col>6</xdr:col>
                    <xdr:colOff>19080</xdr:colOff>
                    <xdr:row>93</xdr:row>
                    <xdr:rowOff>28800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91">
                <anchor moveWithCells="true" sizeWithCells="false">
                  <from>
                    <xdr:col>4</xdr:col>
                    <xdr:colOff>133200</xdr:colOff>
                    <xdr:row>92</xdr:row>
                    <xdr:rowOff>142920</xdr:rowOff>
                  </from>
                  <to>
                    <xdr:col>6</xdr:col>
                    <xdr:colOff>19080</xdr:colOff>
                    <xdr:row>94</xdr:row>
                    <xdr:rowOff>28800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N89"/>
  <sheetViews>
    <sheetView showFormulas="false" showGridLines="true" showRowColHeaders="true" showZeros="true" rightToLeft="false" tabSelected="false" showOutlineSymbols="true" defaultGridColor="true" view="pageBreakPreview" topLeftCell="A1" colorId="64" zoomScale="110" zoomScaleNormal="46" zoomScalePageLayoutView="11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1" width="1.13"/>
    <col collapsed="false" customWidth="true" hidden="false" outlineLevel="0" max="37" min="2" style="1" width="2.13"/>
    <col collapsed="false" customWidth="true" hidden="false" outlineLevel="0" max="38" min="38" style="1" width="1.62"/>
    <col collapsed="false" customWidth="true" hidden="false" outlineLevel="0" max="39" min="39" style="1" width="5.87"/>
    <col collapsed="false" customWidth="true" hidden="false" outlineLevel="0" max="92" min="40" style="1" width="2.13"/>
    <col collapsed="false" customWidth="true" hidden="false" outlineLevel="0" max="93" min="93" style="1" width="4"/>
    <col collapsed="false" customWidth="false" hidden="false" outlineLevel="0" max="1024" min="94" style="1" width="9"/>
  </cols>
  <sheetData>
    <row r="1" customFormat="false" ht="18" hidden="false" customHeight="true" outlineLevel="0" collapsed="false">
      <c r="B1" s="4" t="s">
        <v>132</v>
      </c>
      <c r="Q1" s="4"/>
      <c r="R1" s="4"/>
      <c r="S1" s="4"/>
      <c r="T1" s="4"/>
      <c r="AB1" s="5" t="s">
        <v>1</v>
      </c>
      <c r="AC1" s="5"/>
      <c r="AD1" s="5"/>
      <c r="AE1" s="186" t="str">
        <f aca="false">IF('別紙様式7-1（計画書）'!AD1="","",'別紙様式7-1（計画書）'!AD1)</f>
        <v>札幌市</v>
      </c>
      <c r="AF1" s="186"/>
      <c r="AG1" s="186"/>
      <c r="AH1" s="186"/>
      <c r="AI1" s="186"/>
      <c r="AJ1" s="186"/>
      <c r="AK1" s="186"/>
    </row>
    <row r="2" customFormat="false" ht="24" hidden="false" customHeight="true" outlineLevel="0" collapsed="false">
      <c r="B2" s="7" t="s">
        <v>133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N2" s="187"/>
    </row>
    <row r="3" s="4" customFormat="true" ht="17.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N3" s="187"/>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3" t="s">
        <v>9</v>
      </c>
      <c r="U4" s="13"/>
      <c r="V4" s="13"/>
      <c r="W4" s="13"/>
      <c r="X4" s="13"/>
      <c r="Y4" s="13"/>
      <c r="Z4" s="13"/>
      <c r="AA4" s="13"/>
      <c r="AB4" s="13"/>
      <c r="AC4" s="13" t="s">
        <v>14</v>
      </c>
      <c r="AD4" s="13"/>
      <c r="AE4" s="13"/>
      <c r="AF4" s="13"/>
      <c r="AG4" s="13"/>
      <c r="AH4" s="13"/>
      <c r="AI4" s="13"/>
      <c r="AJ4" s="13"/>
      <c r="AK4" s="13"/>
      <c r="AN4" s="187"/>
    </row>
    <row r="5" customFormat="false" ht="21.75" hidden="false" customHeight="true" outlineLevel="0" collapsed="false">
      <c r="B5" s="186" t="str">
        <f aca="false">IF('別紙様式7-1（計画書）'!B5="","",'別紙様式7-1（計画書）'!B5)</f>
        <v>1334567890</v>
      </c>
      <c r="C5" s="186"/>
      <c r="D5" s="186"/>
      <c r="E5" s="186"/>
      <c r="F5" s="186"/>
      <c r="G5" s="188" t="str">
        <f aca="false">IF('別紙様式7-1（計画書）'!G5="","",'別紙様式7-1（計画書）'!G5)</f>
        <v>札幌市</v>
      </c>
      <c r="H5" s="188"/>
      <c r="I5" s="188"/>
      <c r="J5" s="188"/>
      <c r="K5" s="188"/>
      <c r="L5" s="188"/>
      <c r="M5" s="188"/>
      <c r="N5" s="189" t="str">
        <f aca="false">IF('別紙様式7-1（計画書）'!N5="","",'別紙様式7-1（計画書）'!N5)</f>
        <v>北海道</v>
      </c>
      <c r="O5" s="189"/>
      <c r="P5" s="189"/>
      <c r="Q5" s="189" t="str">
        <f aca="false">IF('別紙様式7-1（計画書）'!Q5="","",'別紙様式7-1（計画書）'!Q5)</f>
        <v>札幌市</v>
      </c>
      <c r="R5" s="189"/>
      <c r="S5" s="189"/>
      <c r="T5" s="190" t="str">
        <f aca="false">IF('別紙様式7-1（計画書）'!AC5="","",'別紙様式7-1（計画書）'!AC5)</f>
        <v>訪問介護</v>
      </c>
      <c r="U5" s="190"/>
      <c r="V5" s="190"/>
      <c r="W5" s="190"/>
      <c r="X5" s="190"/>
      <c r="Y5" s="190"/>
      <c r="Z5" s="190"/>
      <c r="AA5" s="190"/>
      <c r="AB5" s="190"/>
      <c r="AC5" s="190" t="str">
        <f aca="false">IF('別紙様式7-1（計画書）'!B8="","",'別紙様式7-1（計画書）'!B8)</f>
        <v>○○ケアセンター</v>
      </c>
      <c r="AD5" s="190"/>
      <c r="AE5" s="190"/>
      <c r="AF5" s="190"/>
      <c r="AG5" s="190"/>
      <c r="AH5" s="190"/>
      <c r="AI5" s="190"/>
      <c r="AJ5" s="190"/>
      <c r="AK5" s="190"/>
    </row>
    <row r="6" customFormat="false" ht="6.75"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customFormat="false" ht="12" hidden="false" customHeight="true" outlineLevel="0" collapsed="false">
      <c r="B7" s="191"/>
      <c r="C7" s="191"/>
      <c r="D7" s="191"/>
      <c r="E7" s="191" t="s">
        <v>134</v>
      </c>
      <c r="F7" s="191"/>
      <c r="G7" s="191"/>
      <c r="H7" s="191"/>
      <c r="I7" s="191"/>
      <c r="J7" s="191"/>
      <c r="K7" s="191"/>
      <c r="L7" s="191"/>
      <c r="M7" s="191"/>
      <c r="N7" s="191"/>
      <c r="O7" s="191"/>
      <c r="P7" s="191"/>
      <c r="Q7" s="191"/>
      <c r="R7" s="191"/>
      <c r="S7" s="191"/>
      <c r="T7" s="191"/>
      <c r="U7" s="191" t="s">
        <v>135</v>
      </c>
      <c r="V7" s="191"/>
      <c r="W7" s="191"/>
      <c r="X7" s="191"/>
      <c r="Y7" s="191"/>
      <c r="Z7" s="191"/>
      <c r="AD7" s="23"/>
      <c r="AE7" s="23"/>
      <c r="AF7" s="23"/>
      <c r="AG7" s="23"/>
      <c r="AH7" s="23"/>
      <c r="AI7" s="23"/>
      <c r="AJ7" s="23"/>
      <c r="AK7" s="23"/>
      <c r="AL7" s="4"/>
    </row>
    <row r="8" s="11" customFormat="true" ht="23.25" hidden="false" customHeight="true" outlineLevel="0" collapsed="false">
      <c r="B8" s="191"/>
      <c r="C8" s="191"/>
      <c r="D8" s="191"/>
      <c r="E8" s="192" t="s">
        <v>136</v>
      </c>
      <c r="F8" s="192"/>
      <c r="G8" s="192"/>
      <c r="H8" s="192"/>
      <c r="I8" s="192"/>
      <c r="J8" s="192"/>
      <c r="K8" s="192"/>
      <c r="L8" s="192"/>
      <c r="M8" s="192"/>
      <c r="N8" s="192"/>
      <c r="O8" s="192"/>
      <c r="P8" s="192"/>
      <c r="Q8" s="192"/>
      <c r="R8" s="192"/>
      <c r="S8" s="192"/>
      <c r="T8" s="192"/>
      <c r="U8" s="192" t="s">
        <v>137</v>
      </c>
      <c r="V8" s="192"/>
      <c r="W8" s="192"/>
      <c r="X8" s="192"/>
      <c r="Y8" s="192"/>
      <c r="Z8" s="192"/>
      <c r="AM8" s="1"/>
      <c r="AN8" s="1"/>
    </row>
    <row r="9" customFormat="false" ht="16.5" hidden="false" customHeight="true" outlineLevel="0" collapsed="false">
      <c r="B9" s="193" t="s">
        <v>17</v>
      </c>
      <c r="C9" s="193"/>
      <c r="D9" s="193"/>
      <c r="E9" s="194" t="str">
        <f aca="false">IF('別紙様式7-1（計画書）'!I8="","",'別紙様式7-1（計画書）'!I8)</f>
        <v>処遇加算Ⅰ</v>
      </c>
      <c r="F9" s="194"/>
      <c r="G9" s="194"/>
      <c r="H9" s="194"/>
      <c r="I9" s="195" t="str">
        <f aca="false">IF('別紙様式7-1（計画書）'!M8="","",'別紙様式7-1（計画書）'!M8)</f>
        <v>特定加算なし</v>
      </c>
      <c r="J9" s="195"/>
      <c r="K9" s="195"/>
      <c r="L9" s="195"/>
      <c r="M9" s="196" t="str">
        <f aca="false">IF('別紙様式7-1（計画書）'!Q8="","",'別紙様式7-1（計画書）'!Q8)</f>
        <v>ベア加算</v>
      </c>
      <c r="N9" s="196"/>
      <c r="O9" s="196"/>
      <c r="P9" s="196"/>
      <c r="Q9" s="197" t="s">
        <v>18</v>
      </c>
      <c r="R9" s="197"/>
      <c r="S9" s="197"/>
      <c r="T9" s="197"/>
      <c r="U9" s="198" t="str">
        <f aca="false">IFERROR(IF('別紙様式7-1（計画書）'!AM8=1,"新加算Ⅲ",IF('別紙様式7-1（計画書）'!AM8=2,"新加算Ⅳ","")),"")</f>
        <v>新加算Ⅲ</v>
      </c>
      <c r="V9" s="198"/>
      <c r="W9" s="198"/>
      <c r="X9" s="198"/>
      <c r="Y9" s="198"/>
      <c r="Z9" s="198"/>
      <c r="AC9" s="11"/>
    </row>
    <row r="10" customFormat="false" ht="22.5" hidden="false" customHeight="true" outlineLevel="0" collapsed="false">
      <c r="B10" s="193" t="s">
        <v>138</v>
      </c>
      <c r="C10" s="193"/>
      <c r="D10" s="193"/>
      <c r="E10" s="199" t="n">
        <v>562310</v>
      </c>
      <c r="F10" s="199"/>
      <c r="G10" s="199"/>
      <c r="H10" s="199"/>
      <c r="I10" s="200" t="n">
        <v>0</v>
      </c>
      <c r="J10" s="200"/>
      <c r="K10" s="200"/>
      <c r="L10" s="200"/>
      <c r="M10" s="201" t="n">
        <v>102506</v>
      </c>
      <c r="N10" s="201"/>
      <c r="O10" s="201"/>
      <c r="P10" s="201"/>
      <c r="Q10" s="202" t="n">
        <f aca="false">SUM(E10,I10,M10)</f>
        <v>664816</v>
      </c>
      <c r="R10" s="202"/>
      <c r="S10" s="202"/>
      <c r="T10" s="202"/>
      <c r="U10" s="203" t="n">
        <v>3524210</v>
      </c>
      <c r="V10" s="203"/>
      <c r="W10" s="203"/>
      <c r="X10" s="203"/>
      <c r="Y10" s="203"/>
      <c r="Z10" s="203"/>
    </row>
    <row r="11" customFormat="false" ht="6" hidden="false" customHeight="true" outlineLevel="0" collapsed="false">
      <c r="B11" s="204"/>
      <c r="C11" s="23"/>
      <c r="D11" s="23"/>
      <c r="E11" s="23"/>
      <c r="F11" s="23"/>
      <c r="G11" s="23"/>
      <c r="H11" s="23"/>
      <c r="I11" s="23"/>
      <c r="J11" s="23"/>
      <c r="K11" s="204"/>
      <c r="L11" s="23"/>
      <c r="M11" s="23"/>
      <c r="N11" s="23"/>
      <c r="O11" s="23"/>
      <c r="P11" s="23"/>
      <c r="Q11" s="23"/>
      <c r="R11" s="23"/>
      <c r="S11" s="23"/>
      <c r="T11" s="23"/>
      <c r="U11" s="23"/>
      <c r="V11" s="23"/>
      <c r="W11" s="23"/>
      <c r="X11" s="23"/>
      <c r="Y11" s="23"/>
      <c r="Z11" s="23"/>
      <c r="AA11" s="23"/>
      <c r="AB11" s="23"/>
      <c r="AC11" s="23"/>
    </row>
    <row r="12" customFormat="false" ht="12.75" hidden="false" customHeight="true" outlineLevel="0" collapsed="false">
      <c r="B12" s="4" t="s">
        <v>23</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customFormat="false" ht="18.75" hidden="false" customHeight="true" outlineLevel="0" collapsed="false">
      <c r="B13" s="205" t="s">
        <v>139</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4" customFormat="true" ht="6.95" hidden="false" customHeight="true" outlineLevel="0" collapsed="false">
      <c r="B14" s="43" t="s">
        <v>140</v>
      </c>
      <c r="C14" s="43"/>
      <c r="D14" s="43"/>
      <c r="E14" s="43"/>
      <c r="F14" s="43"/>
      <c r="G14" s="43"/>
      <c r="H14" s="43"/>
      <c r="I14" s="43"/>
      <c r="J14" s="43"/>
      <c r="K14" s="43"/>
      <c r="L14" s="43"/>
      <c r="M14" s="43"/>
      <c r="N14" s="53" t="n">
        <f aca="false">IFERROR(SUM(Q10,U10),"")</f>
        <v>4189026</v>
      </c>
      <c r="O14" s="53"/>
      <c r="P14" s="53"/>
      <c r="Q14" s="53"/>
      <c r="R14" s="53"/>
      <c r="S14" s="45" t="s">
        <v>25</v>
      </c>
      <c r="T14" s="46" t="s">
        <v>26</v>
      </c>
      <c r="U14" s="47" t="s">
        <v>27</v>
      </c>
      <c r="V14" s="8"/>
      <c r="W14" s="8"/>
      <c r="X14" s="8"/>
      <c r="Y14" s="8"/>
      <c r="Z14" s="8"/>
      <c r="AA14" s="8"/>
      <c r="AB14" s="8"/>
      <c r="AC14" s="8"/>
      <c r="AD14" s="8"/>
      <c r="AE14" s="8"/>
      <c r="AF14" s="8"/>
      <c r="AG14" s="8"/>
      <c r="AH14" s="8"/>
      <c r="AI14" s="8"/>
      <c r="AJ14" s="8"/>
      <c r="AK14" s="8"/>
      <c r="AL14" s="8"/>
      <c r="AM14" s="8"/>
      <c r="AN14" s="8"/>
    </row>
    <row r="15" s="4" customFormat="true" ht="6.95" hidden="false" customHeight="true" outlineLevel="0" collapsed="false">
      <c r="B15" s="43"/>
      <c r="C15" s="43"/>
      <c r="D15" s="43"/>
      <c r="E15" s="43"/>
      <c r="F15" s="43"/>
      <c r="G15" s="43"/>
      <c r="H15" s="43"/>
      <c r="I15" s="43"/>
      <c r="J15" s="43"/>
      <c r="K15" s="43"/>
      <c r="L15" s="43"/>
      <c r="M15" s="43"/>
      <c r="N15" s="53"/>
      <c r="O15" s="53"/>
      <c r="P15" s="53"/>
      <c r="Q15" s="53"/>
      <c r="R15" s="53"/>
      <c r="S15" s="45"/>
      <c r="T15" s="46"/>
      <c r="U15" s="47"/>
      <c r="V15" s="8"/>
      <c r="W15" s="8"/>
      <c r="X15" s="8"/>
      <c r="Y15" s="8"/>
      <c r="Z15" s="8"/>
      <c r="AA15" s="8"/>
      <c r="AB15" s="8"/>
      <c r="AC15" s="8"/>
      <c r="AD15" s="8"/>
      <c r="AE15" s="8"/>
      <c r="AF15" s="8"/>
      <c r="AG15" s="8"/>
      <c r="AH15" s="8"/>
      <c r="AI15" s="8"/>
      <c r="AJ15" s="8"/>
      <c r="AK15" s="8"/>
      <c r="AL15" s="8"/>
      <c r="AM15" s="8"/>
      <c r="AN15" s="8"/>
    </row>
    <row r="16" s="4" customFormat="true" ht="6.95" hidden="false" customHeight="true" outlineLevel="0" collapsed="false">
      <c r="B16" s="43"/>
      <c r="C16" s="43"/>
      <c r="D16" s="43"/>
      <c r="E16" s="43"/>
      <c r="F16" s="43"/>
      <c r="G16" s="43"/>
      <c r="H16" s="43"/>
      <c r="I16" s="43"/>
      <c r="J16" s="43"/>
      <c r="K16" s="43"/>
      <c r="L16" s="43"/>
      <c r="M16" s="43"/>
      <c r="N16" s="53"/>
      <c r="O16" s="53"/>
      <c r="P16" s="53"/>
      <c r="Q16" s="53"/>
      <c r="R16" s="53"/>
      <c r="S16" s="45"/>
      <c r="T16" s="46"/>
      <c r="U16" s="47"/>
      <c r="V16" s="8"/>
      <c r="W16" s="48" t="s">
        <v>28</v>
      </c>
      <c r="X16" s="48"/>
      <c r="Y16" s="48"/>
      <c r="Z16" s="48"/>
      <c r="AA16" s="48"/>
      <c r="AB16" s="48"/>
      <c r="AC16" s="48"/>
      <c r="AD16" s="9"/>
      <c r="AE16" s="8"/>
      <c r="AF16" s="8"/>
      <c r="AG16" s="8"/>
      <c r="AH16" s="8"/>
      <c r="AI16" s="8"/>
      <c r="AJ16" s="8"/>
      <c r="AK16" s="206" t="str">
        <f aca="false">IFERROR(IF(N17="","",IF(N17&gt;=N14,"○","×")),"")</f>
        <v>○</v>
      </c>
    </row>
    <row r="17" s="4" customFormat="true" ht="6.95" hidden="false" customHeight="true" outlineLevel="0" collapsed="false">
      <c r="B17" s="43" t="s">
        <v>141</v>
      </c>
      <c r="C17" s="43"/>
      <c r="D17" s="43"/>
      <c r="E17" s="43"/>
      <c r="F17" s="43"/>
      <c r="G17" s="43"/>
      <c r="H17" s="43"/>
      <c r="I17" s="43"/>
      <c r="J17" s="43"/>
      <c r="K17" s="43"/>
      <c r="L17" s="43"/>
      <c r="M17" s="43"/>
      <c r="N17" s="50" t="n">
        <v>5000000</v>
      </c>
      <c r="O17" s="50"/>
      <c r="P17" s="50"/>
      <c r="Q17" s="50"/>
      <c r="R17" s="50"/>
      <c r="S17" s="45" t="s">
        <v>25</v>
      </c>
      <c r="T17" s="46" t="s">
        <v>26</v>
      </c>
      <c r="U17" s="47" t="s">
        <v>31</v>
      </c>
      <c r="V17" s="8"/>
      <c r="W17" s="48"/>
      <c r="X17" s="48"/>
      <c r="Y17" s="48"/>
      <c r="Z17" s="48"/>
      <c r="AA17" s="48"/>
      <c r="AB17" s="48"/>
      <c r="AC17" s="48"/>
      <c r="AD17" s="9"/>
      <c r="AE17" s="8"/>
      <c r="AF17" s="8"/>
      <c r="AG17" s="8"/>
      <c r="AH17" s="8"/>
      <c r="AI17" s="8"/>
      <c r="AJ17" s="8"/>
      <c r="AK17" s="206"/>
    </row>
    <row r="18" s="4" customFormat="true" ht="6.95" hidden="false" customHeight="true" outlineLevel="0" collapsed="false">
      <c r="B18" s="43"/>
      <c r="C18" s="43"/>
      <c r="D18" s="43"/>
      <c r="E18" s="43"/>
      <c r="F18" s="43"/>
      <c r="G18" s="43"/>
      <c r="H18" s="43"/>
      <c r="I18" s="43"/>
      <c r="J18" s="43"/>
      <c r="K18" s="43"/>
      <c r="L18" s="43"/>
      <c r="M18" s="43"/>
      <c r="N18" s="50"/>
      <c r="O18" s="50"/>
      <c r="P18" s="50"/>
      <c r="Q18" s="50"/>
      <c r="R18" s="50"/>
      <c r="S18" s="45"/>
      <c r="T18" s="46"/>
      <c r="U18" s="47"/>
      <c r="V18" s="8"/>
      <c r="W18" s="51"/>
      <c r="X18" s="51"/>
      <c r="Y18" s="51"/>
      <c r="Z18" s="51"/>
      <c r="AA18" s="51"/>
      <c r="AB18" s="51"/>
      <c r="AC18" s="51"/>
      <c r="AD18" s="51"/>
      <c r="AE18" s="8"/>
      <c r="AF18" s="8"/>
      <c r="AG18" s="8"/>
      <c r="AH18" s="8"/>
      <c r="AI18" s="8"/>
      <c r="AJ18" s="8"/>
      <c r="AK18" s="8"/>
      <c r="AL18" s="8"/>
    </row>
    <row r="19" s="4" customFormat="true" ht="6.95" hidden="false" customHeight="true" outlineLevel="0" collapsed="false">
      <c r="B19" s="43"/>
      <c r="C19" s="43"/>
      <c r="D19" s="43"/>
      <c r="E19" s="43"/>
      <c r="F19" s="43"/>
      <c r="G19" s="43"/>
      <c r="H19" s="43"/>
      <c r="I19" s="43"/>
      <c r="J19" s="43"/>
      <c r="K19" s="43"/>
      <c r="L19" s="43"/>
      <c r="M19" s="43"/>
      <c r="N19" s="50"/>
      <c r="O19" s="50"/>
      <c r="P19" s="50"/>
      <c r="Q19" s="50"/>
      <c r="R19" s="50"/>
      <c r="S19" s="45"/>
      <c r="T19" s="46"/>
      <c r="U19" s="47"/>
      <c r="V19" s="8"/>
      <c r="W19" s="51"/>
      <c r="X19" s="51"/>
      <c r="Y19" s="51"/>
      <c r="Z19" s="51"/>
      <c r="AA19" s="51"/>
      <c r="AB19" s="51"/>
      <c r="AC19" s="51"/>
      <c r="AD19" s="51"/>
      <c r="AE19" s="8"/>
      <c r="AF19" s="8"/>
      <c r="AG19" s="8"/>
      <c r="AH19" s="8"/>
      <c r="AI19" s="8"/>
      <c r="AJ19" s="8"/>
      <c r="AK19" s="8"/>
      <c r="AL19" s="8"/>
    </row>
    <row r="20" customFormat="false" ht="6.75" hidden="false" customHeight="true" outlineLevel="0" collapsed="false">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customFormat="false" ht="14.25" hidden="false" customHeight="true" outlineLevel="0" collapsed="false">
      <c r="B21" s="205" t="s">
        <v>142</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customFormat="false" ht="15" hidden="false" customHeight="true" outlineLevel="0" collapsed="false">
      <c r="B22" s="207" t="s">
        <v>27</v>
      </c>
      <c r="C22" s="208" t="s">
        <v>143</v>
      </c>
      <c r="D22" s="208"/>
      <c r="E22" s="208"/>
      <c r="F22" s="208"/>
      <c r="G22" s="208"/>
      <c r="H22" s="208"/>
      <c r="I22" s="208"/>
      <c r="J22" s="208"/>
      <c r="K22" s="208"/>
      <c r="L22" s="208"/>
      <c r="M22" s="208"/>
      <c r="N22" s="208"/>
      <c r="O22" s="208"/>
      <c r="P22" s="208"/>
      <c r="Q22" s="208"/>
      <c r="R22" s="208"/>
      <c r="S22" s="208"/>
      <c r="T22" s="208"/>
      <c r="U22" s="209" t="n">
        <f aca="false">U23-U24-U25</f>
        <v>318897104</v>
      </c>
      <c r="V22" s="209"/>
      <c r="W22" s="209"/>
      <c r="X22" s="209"/>
      <c r="Y22" s="209"/>
      <c r="Z22" s="209"/>
      <c r="AA22" s="210" t="s">
        <v>25</v>
      </c>
      <c r="AB22" s="211" t="s">
        <v>144</v>
      </c>
      <c r="AC22" s="206" t="str">
        <f aca="false">IF(U26="","",IF(U22="","",IF(U22&gt;=U26,"○","×")))</f>
        <v>○</v>
      </c>
    </row>
    <row r="23" customFormat="false" ht="15" hidden="false" customHeight="true" outlineLevel="0" collapsed="false">
      <c r="B23" s="212"/>
      <c r="C23" s="213" t="s">
        <v>145</v>
      </c>
      <c r="D23" s="213"/>
      <c r="E23" s="213"/>
      <c r="F23" s="213"/>
      <c r="G23" s="213"/>
      <c r="H23" s="213"/>
      <c r="I23" s="213"/>
      <c r="J23" s="213"/>
      <c r="K23" s="213"/>
      <c r="L23" s="213"/>
      <c r="M23" s="213"/>
      <c r="N23" s="213"/>
      <c r="O23" s="213"/>
      <c r="P23" s="213"/>
      <c r="Q23" s="213"/>
      <c r="R23" s="213"/>
      <c r="S23" s="213"/>
      <c r="T23" s="213"/>
      <c r="U23" s="203" t="n">
        <v>324012760</v>
      </c>
      <c r="V23" s="203"/>
      <c r="W23" s="203"/>
      <c r="X23" s="203"/>
      <c r="Y23" s="203"/>
      <c r="Z23" s="203"/>
      <c r="AA23" s="210" t="s">
        <v>25</v>
      </c>
      <c r="AB23" s="211"/>
      <c r="AC23" s="206"/>
    </row>
    <row r="24" customFormat="false" ht="15.75" hidden="false" customHeight="true" outlineLevel="0" collapsed="false">
      <c r="B24" s="212"/>
      <c r="C24" s="214" t="s">
        <v>146</v>
      </c>
      <c r="D24" s="214"/>
      <c r="E24" s="214"/>
      <c r="F24" s="214"/>
      <c r="G24" s="214"/>
      <c r="H24" s="214"/>
      <c r="I24" s="214"/>
      <c r="J24" s="214"/>
      <c r="K24" s="214"/>
      <c r="L24" s="214"/>
      <c r="M24" s="214"/>
      <c r="N24" s="214"/>
      <c r="O24" s="214"/>
      <c r="P24" s="214"/>
      <c r="Q24" s="214"/>
      <c r="R24" s="214"/>
      <c r="S24" s="214"/>
      <c r="T24" s="214"/>
      <c r="U24" s="215" t="n">
        <f aca="false">N17</f>
        <v>5000000</v>
      </c>
      <c r="V24" s="215"/>
      <c r="W24" s="215"/>
      <c r="X24" s="215"/>
      <c r="Y24" s="215"/>
      <c r="Z24" s="215"/>
      <c r="AA24" s="216" t="s">
        <v>25</v>
      </c>
      <c r="AB24" s="211"/>
      <c r="AC24" s="206"/>
    </row>
    <row r="25" customFormat="false" ht="23.25" hidden="false" customHeight="true" outlineLevel="0" collapsed="false">
      <c r="B25" s="212"/>
      <c r="C25" s="217" t="s">
        <v>147</v>
      </c>
      <c r="D25" s="217"/>
      <c r="E25" s="217"/>
      <c r="F25" s="217"/>
      <c r="G25" s="217"/>
      <c r="H25" s="217"/>
      <c r="I25" s="217"/>
      <c r="J25" s="217"/>
      <c r="K25" s="217"/>
      <c r="L25" s="217"/>
      <c r="M25" s="217"/>
      <c r="N25" s="217"/>
      <c r="O25" s="217"/>
      <c r="P25" s="217"/>
      <c r="Q25" s="217"/>
      <c r="R25" s="217"/>
      <c r="S25" s="217"/>
      <c r="T25" s="217"/>
      <c r="U25" s="203" t="n">
        <v>115656</v>
      </c>
      <c r="V25" s="203"/>
      <c r="W25" s="203"/>
      <c r="X25" s="203"/>
      <c r="Y25" s="203"/>
      <c r="Z25" s="203"/>
      <c r="AA25" s="210" t="s">
        <v>25</v>
      </c>
      <c r="AB25" s="211"/>
      <c r="AC25" s="206"/>
    </row>
    <row r="26" customFormat="false" ht="23.25" hidden="false" customHeight="true" outlineLevel="0" collapsed="false">
      <c r="B26" s="207" t="s">
        <v>31</v>
      </c>
      <c r="C26" s="218" t="s">
        <v>148</v>
      </c>
      <c r="D26" s="218"/>
      <c r="E26" s="218"/>
      <c r="F26" s="218"/>
      <c r="G26" s="218"/>
      <c r="H26" s="218"/>
      <c r="I26" s="218"/>
      <c r="J26" s="218"/>
      <c r="K26" s="218"/>
      <c r="L26" s="218"/>
      <c r="M26" s="218"/>
      <c r="N26" s="218"/>
      <c r="O26" s="218"/>
      <c r="P26" s="218"/>
      <c r="Q26" s="218"/>
      <c r="R26" s="218"/>
      <c r="S26" s="218"/>
      <c r="T26" s="218"/>
      <c r="U26" s="209" t="n">
        <f aca="false">U27-U28-U29</f>
        <v>310254010</v>
      </c>
      <c r="V26" s="209"/>
      <c r="W26" s="209"/>
      <c r="X26" s="209"/>
      <c r="Y26" s="209"/>
      <c r="Z26" s="209"/>
      <c r="AA26" s="219" t="s">
        <v>25</v>
      </c>
      <c r="AB26" s="211" t="s">
        <v>144</v>
      </c>
      <c r="AC26" s="206"/>
    </row>
    <row r="27" customFormat="false" ht="15" hidden="false" customHeight="true" outlineLevel="0" collapsed="false">
      <c r="B27" s="220"/>
      <c r="C27" s="221" t="s">
        <v>149</v>
      </c>
      <c r="D27" s="221"/>
      <c r="E27" s="221"/>
      <c r="F27" s="221"/>
      <c r="G27" s="221"/>
      <c r="H27" s="221"/>
      <c r="I27" s="221"/>
      <c r="J27" s="221"/>
      <c r="K27" s="221"/>
      <c r="L27" s="221"/>
      <c r="M27" s="221"/>
      <c r="N27" s="221"/>
      <c r="O27" s="221"/>
      <c r="P27" s="221"/>
      <c r="Q27" s="221"/>
      <c r="R27" s="221"/>
      <c r="S27" s="221"/>
      <c r="T27" s="221"/>
      <c r="U27" s="203" t="n">
        <v>323895307</v>
      </c>
      <c r="V27" s="203"/>
      <c r="W27" s="203"/>
      <c r="X27" s="203"/>
      <c r="Y27" s="203"/>
      <c r="Z27" s="203"/>
      <c r="AA27" s="210" t="s">
        <v>25</v>
      </c>
      <c r="AB27" s="222"/>
      <c r="AC27" s="222"/>
    </row>
    <row r="28" customFormat="false" ht="16.5" hidden="false" customHeight="true" outlineLevel="0" collapsed="false">
      <c r="B28" s="220"/>
      <c r="C28" s="223" t="s">
        <v>150</v>
      </c>
      <c r="D28" s="223"/>
      <c r="E28" s="223"/>
      <c r="F28" s="223"/>
      <c r="G28" s="223"/>
      <c r="H28" s="223"/>
      <c r="I28" s="223"/>
      <c r="J28" s="223"/>
      <c r="K28" s="223"/>
      <c r="L28" s="223"/>
      <c r="M28" s="223"/>
      <c r="N28" s="223"/>
      <c r="O28" s="223"/>
      <c r="P28" s="223"/>
      <c r="Q28" s="223"/>
      <c r="R28" s="223"/>
      <c r="S28" s="223"/>
      <c r="T28" s="223"/>
      <c r="U28" s="203" t="n">
        <v>112647</v>
      </c>
      <c r="V28" s="203"/>
      <c r="W28" s="203"/>
      <c r="X28" s="203"/>
      <c r="Y28" s="203"/>
      <c r="Z28" s="203"/>
      <c r="AA28" s="210" t="s">
        <v>25</v>
      </c>
      <c r="AB28" s="222"/>
      <c r="AC28" s="222"/>
    </row>
    <row r="29" customFormat="false" ht="24" hidden="false" customHeight="true" outlineLevel="0" collapsed="false">
      <c r="B29" s="220"/>
      <c r="C29" s="217" t="s">
        <v>151</v>
      </c>
      <c r="D29" s="217"/>
      <c r="E29" s="217"/>
      <c r="F29" s="217"/>
      <c r="G29" s="217"/>
      <c r="H29" s="217"/>
      <c r="I29" s="217"/>
      <c r="J29" s="217"/>
      <c r="K29" s="217"/>
      <c r="L29" s="217"/>
      <c r="M29" s="217"/>
      <c r="N29" s="217"/>
      <c r="O29" s="217"/>
      <c r="P29" s="217"/>
      <c r="Q29" s="217"/>
      <c r="R29" s="217"/>
      <c r="S29" s="217"/>
      <c r="T29" s="217"/>
      <c r="U29" s="203" t="n">
        <v>13528650</v>
      </c>
      <c r="V29" s="203"/>
      <c r="W29" s="203"/>
      <c r="X29" s="203"/>
      <c r="Y29" s="203"/>
      <c r="Z29" s="203"/>
      <c r="AA29" s="219" t="s">
        <v>25</v>
      </c>
      <c r="AB29" s="222"/>
      <c r="AC29" s="222"/>
    </row>
    <row r="30" customFormat="false" ht="9" hidden="false" customHeight="true" outlineLevel="0" collapsed="false">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customFormat="false" ht="17.25" hidden="false" customHeight="true" outlineLevel="0" collapsed="false">
      <c r="B31" s="4" t="s">
        <v>38</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customFormat="false" ht="22.5" hidden="false" customHeight="true" outlineLevel="0" collapsed="false">
      <c r="B32" s="55" t="s">
        <v>39</v>
      </c>
      <c r="C32" s="224" t="s">
        <v>152</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row>
    <row r="33" customFormat="false" ht="3" hidden="false" customHeight="true" outlineLevel="0" collapsed="false">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customFormat="false" ht="13.5" hidden="false" customHeight="false" outlineLevel="0" collapsed="false">
      <c r="C34" s="57" t="s">
        <v>42</v>
      </c>
      <c r="D34" s="8" t="s">
        <v>43</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row>
    <row r="35" customFormat="false" ht="13.5" hidden="false" customHeight="false" outlineLevel="0" collapsed="false">
      <c r="C35" s="23"/>
      <c r="D35" s="58"/>
      <c r="E35" s="59" t="s">
        <v>153</v>
      </c>
      <c r="F35" s="8"/>
      <c r="G35" s="8"/>
      <c r="H35" s="8"/>
      <c r="I35" s="8"/>
      <c r="J35" s="8"/>
      <c r="K35" s="8"/>
      <c r="L35" s="8"/>
      <c r="M35" s="57"/>
      <c r="N35" s="8"/>
      <c r="O35" s="8"/>
      <c r="P35" s="8"/>
      <c r="Q35" s="8"/>
      <c r="R35" s="8"/>
      <c r="S35" s="8"/>
      <c r="T35" s="8"/>
      <c r="U35" s="8"/>
      <c r="V35" s="8"/>
      <c r="W35" s="8"/>
      <c r="X35" s="8"/>
      <c r="Y35" s="8"/>
      <c r="Z35" s="8"/>
      <c r="AA35" s="8"/>
      <c r="AB35" s="8"/>
      <c r="AC35" s="8"/>
      <c r="AD35" s="8"/>
      <c r="AE35" s="8"/>
      <c r="AF35" s="8"/>
      <c r="AG35" s="8"/>
      <c r="AH35" s="8"/>
      <c r="AI35" s="8"/>
      <c r="AJ35" s="8"/>
      <c r="AK35" s="8"/>
      <c r="AL35" s="23"/>
      <c r="AM35" s="225" t="n">
        <f aca="false">TRUE()</f>
        <v>1</v>
      </c>
    </row>
    <row r="36" customFormat="false" ht="3" hidden="false" customHeight="true" outlineLevel="0" collapsed="false">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23"/>
      <c r="AM36" s="3"/>
    </row>
    <row r="37" customFormat="false" ht="13.5" hidden="false" customHeight="false" outlineLevel="0" collapsed="false">
      <c r="C37" s="57" t="s">
        <v>46</v>
      </c>
      <c r="D37" s="8" t="s">
        <v>47</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3"/>
    </row>
    <row r="38" customFormat="false" ht="13.5" hidden="false" customHeight="false" outlineLevel="0" collapsed="false">
      <c r="C38" s="23"/>
      <c r="D38" s="58"/>
      <c r="E38" s="59" t="s">
        <v>153</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225" t="n">
        <f aca="false">FALSE()</f>
        <v>0</v>
      </c>
    </row>
    <row r="39" customFormat="false" ht="3" hidden="false" customHeight="true" outlineLevel="0" collapsed="false">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23"/>
      <c r="AM39" s="3"/>
    </row>
    <row r="40" customFormat="false" ht="13.5" hidden="false" customHeight="false" outlineLevel="0" collapsed="false">
      <c r="C40" s="57" t="s">
        <v>48</v>
      </c>
      <c r="D40" s="8" t="s">
        <v>49</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3"/>
    </row>
    <row r="41" customFormat="false" ht="13.5" hidden="false" customHeight="false" outlineLevel="0" collapsed="false">
      <c r="C41" s="23"/>
      <c r="D41" s="64" t="s">
        <v>39</v>
      </c>
      <c r="E41" s="59" t="s">
        <v>50</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3"/>
    </row>
    <row r="42" customFormat="false" ht="13.5" hidden="false" customHeight="false" outlineLevel="0" collapsed="false">
      <c r="C42" s="23"/>
      <c r="D42" s="64" t="s">
        <v>39</v>
      </c>
      <c r="E42" s="59" t="s">
        <v>51</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23"/>
      <c r="AM42" s="3"/>
    </row>
    <row r="43" customFormat="false" ht="13.5" hidden="false" customHeight="false" outlineLevel="0" collapsed="false">
      <c r="C43" s="23"/>
      <c r="D43" s="58"/>
      <c r="E43" s="59" t="s">
        <v>153</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23"/>
      <c r="AM43" s="225" t="n">
        <f aca="false">FALSE()</f>
        <v>0</v>
      </c>
    </row>
    <row r="44" customFormat="false" ht="2.25" hidden="false" customHeight="true" outlineLevel="0" collapsed="false">
      <c r="C44" s="5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23"/>
      <c r="AM44" s="3"/>
    </row>
    <row r="45" customFormat="false" ht="13.5" hidden="false" customHeight="false" outlineLevel="0" collapsed="false">
      <c r="C45" s="66" t="s">
        <v>54</v>
      </c>
      <c r="D45" s="67" t="s">
        <v>55</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8"/>
      <c r="AL45" s="23"/>
      <c r="AM45" s="3"/>
    </row>
    <row r="46" customFormat="false" ht="13.5" hidden="false" customHeight="false" outlineLevel="0" collapsed="false">
      <c r="C46" s="23"/>
      <c r="D46" s="58"/>
      <c r="E46" s="59" t="s">
        <v>153</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8"/>
      <c r="AL46" s="23"/>
      <c r="AM46" s="225" t="n">
        <f aca="false">FALSE()</f>
        <v>0</v>
      </c>
    </row>
    <row r="47" customFormat="false" ht="8.25" hidden="false" customHeight="true" outlineLevel="0" collapsed="false">
      <c r="C47" s="5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3"/>
    </row>
    <row r="48" customFormat="false" ht="22.5" hidden="false" customHeight="true" outlineLevel="0" collapsed="false">
      <c r="B48" s="4" t="s">
        <v>39</v>
      </c>
      <c r="C48" s="226" t="s">
        <v>56</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row>
    <row r="49" customFormat="false" ht="6" hidden="false" customHeight="true" outlineLevel="0" collapsed="false">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customFormat="false" ht="3" hidden="false" customHeight="true" outlineLevel="0" collapsed="false">
      <c r="B50" s="7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227"/>
    </row>
    <row r="51" customFormat="false" ht="32.25" hidden="false" customHeight="true" outlineLevel="0" collapsed="false">
      <c r="B51" s="78"/>
      <c r="C51" s="79" t="s">
        <v>63</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228"/>
      <c r="AK51" s="81"/>
    </row>
    <row r="52" customFormat="false" ht="3.75" hidden="false" customHeight="true" outlineLevel="0" collapsed="false">
      <c r="B52" s="78"/>
      <c r="C52" s="205"/>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81"/>
    </row>
    <row r="53" customFormat="false" ht="13.5" hidden="false" customHeight="false" outlineLevel="0" collapsed="false">
      <c r="B53" s="83"/>
      <c r="C53" s="229" t="s">
        <v>64</v>
      </c>
      <c r="D53" s="229"/>
      <c r="E53" s="85" t="n">
        <v>7</v>
      </c>
      <c r="F53" s="85"/>
      <c r="G53" s="229" t="s">
        <v>65</v>
      </c>
      <c r="H53" s="85" t="s">
        <v>66</v>
      </c>
      <c r="I53" s="85"/>
      <c r="J53" s="229" t="s">
        <v>67</v>
      </c>
      <c r="K53" s="85" t="s">
        <v>66</v>
      </c>
      <c r="L53" s="85"/>
      <c r="M53" s="229" t="s">
        <v>68</v>
      </c>
      <c r="N53" s="228"/>
      <c r="O53" s="86" t="s">
        <v>69</v>
      </c>
      <c r="P53" s="86"/>
      <c r="Q53" s="86"/>
      <c r="R53" s="87" t="s">
        <v>70</v>
      </c>
      <c r="S53" s="87"/>
      <c r="T53" s="87"/>
      <c r="U53" s="87"/>
      <c r="V53" s="87"/>
      <c r="W53" s="87"/>
      <c r="X53" s="87"/>
      <c r="Y53" s="87"/>
      <c r="Z53" s="87"/>
      <c r="AA53" s="87"/>
      <c r="AB53" s="87"/>
      <c r="AC53" s="87"/>
      <c r="AD53" s="87"/>
      <c r="AE53" s="87"/>
      <c r="AF53" s="87"/>
      <c r="AG53" s="87"/>
      <c r="AH53" s="87"/>
      <c r="AI53" s="87"/>
      <c r="AJ53" s="230"/>
      <c r="AK53" s="89"/>
    </row>
    <row r="54" customFormat="false" ht="13.5" hidden="false" customHeight="true" outlineLevel="0" collapsed="false">
      <c r="B54" s="83"/>
      <c r="C54" s="231"/>
      <c r="D54" s="229"/>
      <c r="E54" s="229"/>
      <c r="F54" s="229"/>
      <c r="G54" s="229"/>
      <c r="H54" s="229"/>
      <c r="I54" s="229"/>
      <c r="J54" s="229"/>
      <c r="K54" s="229"/>
      <c r="L54" s="229"/>
      <c r="M54" s="229"/>
      <c r="N54" s="229"/>
      <c r="O54" s="91" t="s">
        <v>71</v>
      </c>
      <c r="P54" s="91"/>
      <c r="Q54" s="91"/>
      <c r="R54" s="92" t="s">
        <v>72</v>
      </c>
      <c r="S54" s="92"/>
      <c r="T54" s="93" t="s">
        <v>73</v>
      </c>
      <c r="U54" s="93"/>
      <c r="V54" s="93"/>
      <c r="W54" s="93"/>
      <c r="X54" s="93"/>
      <c r="Y54" s="94" t="s">
        <v>74</v>
      </c>
      <c r="Z54" s="94"/>
      <c r="AA54" s="93" t="s">
        <v>75</v>
      </c>
      <c r="AB54" s="93"/>
      <c r="AC54" s="93"/>
      <c r="AD54" s="93"/>
      <c r="AE54" s="93"/>
      <c r="AF54" s="93"/>
      <c r="AG54" s="93"/>
      <c r="AH54" s="93"/>
      <c r="AI54" s="93"/>
      <c r="AJ54" s="231"/>
      <c r="AK54" s="95"/>
    </row>
    <row r="55" customFormat="false" ht="7.5" hidden="false" customHeight="true" outlineLevel="0" collapsed="false">
      <c r="B55" s="96"/>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8"/>
    </row>
    <row r="56" customFormat="false" ht="6.75" hidden="false" customHeight="true" outlineLevel="0" collapsed="false">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4" customFormat="true" ht="21" hidden="false" customHeight="true" outlineLevel="0" collapsed="false">
      <c r="B57" s="4" t="s">
        <v>76</v>
      </c>
    </row>
    <row r="58" customFormat="false" ht="13.5" hidden="false" customHeight="true" outlineLevel="0" collapsed="false">
      <c r="B58" s="13" t="s">
        <v>69</v>
      </c>
      <c r="C58" s="13"/>
      <c r="D58" s="13"/>
      <c r="E58" s="99" t="s">
        <v>77</v>
      </c>
      <c r="F58" s="99"/>
      <c r="G58" s="99"/>
      <c r="H58" s="232" t="str">
        <f aca="false">IF('別紙様式7-1（計画書）'!H63="","",'別紙様式7-1（計画書）'!H63)</f>
        <v>マルマルケアサービス</v>
      </c>
      <c r="I58" s="232"/>
      <c r="J58" s="232"/>
      <c r="K58" s="232"/>
      <c r="L58" s="232"/>
      <c r="M58" s="232"/>
      <c r="N58" s="232"/>
      <c r="O58" s="232"/>
      <c r="P58" s="232"/>
      <c r="Q58" s="232"/>
      <c r="R58" s="13" t="s">
        <v>79</v>
      </c>
      <c r="S58" s="13"/>
      <c r="T58" s="13"/>
      <c r="U58" s="101" t="s">
        <v>80</v>
      </c>
      <c r="V58" s="233" t="n">
        <f aca="false">IF('別紙様式7-1（計画書）'!V63="","",'別紙様式7-1（計画書）'!V63)</f>
        <v>100</v>
      </c>
      <c r="W58" s="233"/>
      <c r="X58" s="103" t="s">
        <v>81</v>
      </c>
      <c r="Y58" s="234" t="n">
        <f aca="false">IF('別紙様式7-1（計画書）'!Y63="","",'別紙様式7-1（計画書）'!Y63)</f>
        <v>1234</v>
      </c>
      <c r="Z58" s="234"/>
      <c r="AG58" s="23"/>
      <c r="AH58" s="23"/>
      <c r="AI58" s="23"/>
    </row>
    <row r="59" customFormat="false" ht="13.5" hidden="false" customHeight="false" outlineLevel="0" collapsed="false">
      <c r="B59" s="13"/>
      <c r="C59" s="13"/>
      <c r="D59" s="13"/>
      <c r="E59" s="105" t="s">
        <v>82</v>
      </c>
      <c r="F59" s="105"/>
      <c r="G59" s="105"/>
      <c r="H59" s="235" t="str">
        <f aca="false">IF('別紙様式7-1（計画書）'!H64="","",'別紙様式7-1（計画書）'!H64)</f>
        <v>○○ケアサービス</v>
      </c>
      <c r="I59" s="235"/>
      <c r="J59" s="235"/>
      <c r="K59" s="235"/>
      <c r="L59" s="235"/>
      <c r="M59" s="235"/>
      <c r="N59" s="235"/>
      <c r="O59" s="235"/>
      <c r="P59" s="235"/>
      <c r="Q59" s="235"/>
      <c r="R59" s="13"/>
      <c r="S59" s="13"/>
      <c r="T59" s="13"/>
      <c r="U59" s="236" t="str">
        <f aca="false">IF('別紙様式7-1（計画書）'!U64="","",'別紙様式7-1（計画書）'!U64)</f>
        <v>東京都千代田区霞が関 1－2－2　○○ビル18F</v>
      </c>
      <c r="V59" s="236"/>
      <c r="W59" s="236"/>
      <c r="X59" s="236"/>
      <c r="Y59" s="236"/>
      <c r="Z59" s="236"/>
      <c r="AA59" s="236"/>
      <c r="AB59" s="236"/>
      <c r="AC59" s="236"/>
      <c r="AD59" s="236"/>
      <c r="AE59" s="236"/>
      <c r="AF59" s="236"/>
      <c r="AG59" s="236"/>
      <c r="AH59" s="236"/>
      <c r="AI59" s="236"/>
      <c r="AJ59" s="236"/>
      <c r="AK59" s="236"/>
    </row>
    <row r="60" customFormat="false" ht="13.5" hidden="false" customHeight="false" outlineLevel="0" collapsed="false">
      <c r="B60" s="62"/>
      <c r="C60" s="62"/>
      <c r="D60" s="62"/>
      <c r="E60" s="57"/>
      <c r="F60" s="57"/>
      <c r="G60" s="57"/>
      <c r="H60" s="57"/>
      <c r="I60" s="57"/>
      <c r="J60" s="57"/>
      <c r="K60" s="57"/>
      <c r="L60" s="57"/>
      <c r="M60" s="57"/>
      <c r="N60" s="57"/>
      <c r="O60" s="108"/>
      <c r="P60" s="108"/>
      <c r="Q60" s="51"/>
      <c r="R60" s="51"/>
      <c r="S60" s="51"/>
      <c r="T60" s="51"/>
      <c r="U60" s="51"/>
      <c r="V60" s="51"/>
      <c r="W60" s="51"/>
      <c r="X60" s="51"/>
      <c r="Y60" s="51"/>
      <c r="Z60" s="23"/>
      <c r="AA60" s="23"/>
      <c r="AB60" s="23"/>
      <c r="AC60" s="23"/>
      <c r="AD60" s="23"/>
      <c r="AE60" s="23"/>
      <c r="AF60" s="23"/>
      <c r="AG60" s="109"/>
      <c r="AH60" s="109"/>
      <c r="AI60" s="109"/>
      <c r="AJ60" s="110"/>
      <c r="AK60" s="110"/>
    </row>
    <row r="61" customFormat="false" ht="13.5" hidden="false" customHeight="true" outlineLevel="0" collapsed="false">
      <c r="B61" s="13" t="s">
        <v>84</v>
      </c>
      <c r="C61" s="13"/>
      <c r="D61" s="13"/>
      <c r="E61" s="13" t="s">
        <v>72</v>
      </c>
      <c r="F61" s="13"/>
      <c r="G61" s="13"/>
      <c r="H61" s="237" t="str">
        <f aca="false">IF('別紙様式7-1（計画書）'!H66="","",'別紙様式7-1（計画書）'!H66)</f>
        <v>代表取締役</v>
      </c>
      <c r="I61" s="237"/>
      <c r="J61" s="237"/>
      <c r="K61" s="237"/>
      <c r="L61" s="237"/>
      <c r="M61" s="237"/>
      <c r="N61" s="237"/>
      <c r="O61" s="13" t="s">
        <v>85</v>
      </c>
      <c r="P61" s="13"/>
      <c r="Q61" s="13"/>
      <c r="R61" s="99" t="s">
        <v>77</v>
      </c>
      <c r="S61" s="99"/>
      <c r="T61" s="99"/>
      <c r="U61" s="238" t="str">
        <f aca="false">IF('別紙様式7-1（計画書）'!U66="","",'別紙様式7-1（計画書）'!U66)</f>
        <v>コウロウ　タロウ</v>
      </c>
      <c r="V61" s="238"/>
      <c r="W61" s="238"/>
      <c r="X61" s="238"/>
      <c r="Y61" s="238"/>
      <c r="Z61" s="238"/>
      <c r="AA61" s="238"/>
      <c r="AB61" s="113" t="s">
        <v>87</v>
      </c>
      <c r="AC61" s="113"/>
      <c r="AD61" s="113"/>
      <c r="AE61" s="113"/>
      <c r="AF61" s="239" t="str">
        <f aca="false">IF('別紙様式7-1（計画書）'!AF66="","",'別紙様式7-1（計画書）'!AF66)</f>
        <v>03-XXXX-XXXX</v>
      </c>
      <c r="AG61" s="239"/>
      <c r="AH61" s="239"/>
      <c r="AI61" s="239"/>
      <c r="AJ61" s="239"/>
      <c r="AK61" s="239"/>
    </row>
    <row r="62" customFormat="false" ht="13.5" hidden="false" customHeight="true" outlineLevel="0" collapsed="false">
      <c r="B62" s="13"/>
      <c r="C62" s="13"/>
      <c r="D62" s="13"/>
      <c r="E62" s="13" t="s">
        <v>74</v>
      </c>
      <c r="F62" s="13"/>
      <c r="G62" s="13"/>
      <c r="H62" s="239" t="str">
        <f aca="false">IF('別紙様式7-1（計画書）'!H67="","",'別紙様式7-1（計画書）'!H67)</f>
        <v>厚労 花子</v>
      </c>
      <c r="I62" s="239"/>
      <c r="J62" s="239"/>
      <c r="K62" s="239"/>
      <c r="L62" s="239"/>
      <c r="M62" s="239"/>
      <c r="N62" s="239"/>
      <c r="O62" s="13"/>
      <c r="P62" s="13"/>
      <c r="Q62" s="13"/>
      <c r="R62" s="105" t="s">
        <v>74</v>
      </c>
      <c r="S62" s="105"/>
      <c r="T62" s="105"/>
      <c r="U62" s="240" t="str">
        <f aca="false">IF('別紙様式7-1（計画書）'!U67="","",'別紙様式7-1（計画書）'!U67)</f>
        <v>厚労 太郎</v>
      </c>
      <c r="V62" s="240"/>
      <c r="W62" s="240"/>
      <c r="X62" s="240"/>
      <c r="Y62" s="240"/>
      <c r="Z62" s="240"/>
      <c r="AA62" s="240"/>
      <c r="AB62" s="113" t="s">
        <v>90</v>
      </c>
      <c r="AC62" s="113"/>
      <c r="AD62" s="113"/>
      <c r="AE62" s="113"/>
      <c r="AF62" s="237" t="str">
        <f aca="false">IF('別紙様式7-1（計画書）'!AF67="","",'別紙様式7-1（計画書）'!AF67)</f>
        <v>aaa@aaa.aa.jp</v>
      </c>
      <c r="AG62" s="237"/>
      <c r="AH62" s="237"/>
      <c r="AI62" s="237"/>
      <c r="AJ62" s="237"/>
      <c r="AK62" s="237"/>
    </row>
    <row r="64" customFormat="false" ht="33" hidden="false" customHeight="true" outlineLevel="0" collapsed="false">
      <c r="B64" s="241" t="s">
        <v>92</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row>
    <row r="65" customFormat="false" ht="14.25" hidden="false" customHeight="true" outlineLevel="0" collapsed="false">
      <c r="B65" s="242" t="s">
        <v>17</v>
      </c>
      <c r="C65" s="242"/>
      <c r="D65" s="242"/>
      <c r="E65" s="242"/>
      <c r="F65" s="243" t="s">
        <v>93</v>
      </c>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121" t="str">
        <f aca="false">IFERROR(IF(COUNTIF(AM66:AM89,TRUE())&gt;=1,"○","×"),"")</f>
        <v>○</v>
      </c>
    </row>
    <row r="66" customFormat="false" ht="13.5" hidden="false" customHeight="true" outlineLevel="0" collapsed="false">
      <c r="B66" s="244" t="s">
        <v>94</v>
      </c>
      <c r="C66" s="244"/>
      <c r="D66" s="244"/>
      <c r="E66" s="244"/>
      <c r="F66" s="123"/>
      <c r="G66" s="124" t="s">
        <v>95</v>
      </c>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M66" s="245" t="n">
        <f aca="false">FALSE()</f>
        <v>0</v>
      </c>
    </row>
    <row r="67" customFormat="false" ht="13.5" hidden="false" customHeight="true" outlineLevel="0" collapsed="false">
      <c r="B67" s="244"/>
      <c r="C67" s="244"/>
      <c r="D67" s="244"/>
      <c r="E67" s="244"/>
      <c r="F67" s="125"/>
      <c r="G67" s="126" t="s">
        <v>96</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7"/>
      <c r="AM67" s="245" t="n">
        <f aca="false">FALSE()</f>
        <v>0</v>
      </c>
    </row>
    <row r="68" customFormat="false" ht="21" hidden="false" customHeight="true" outlineLevel="0" collapsed="false">
      <c r="B68" s="244"/>
      <c r="C68" s="244"/>
      <c r="D68" s="244"/>
      <c r="E68" s="244"/>
      <c r="F68" s="125"/>
      <c r="G68" s="126" t="s">
        <v>97</v>
      </c>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7"/>
      <c r="AM68" s="245" t="n">
        <f aca="false">FALSE()</f>
        <v>0</v>
      </c>
    </row>
    <row r="69" customFormat="false" ht="13.5" hidden="false" customHeight="true" outlineLevel="0" collapsed="false">
      <c r="B69" s="244"/>
      <c r="C69" s="244"/>
      <c r="D69" s="244"/>
      <c r="E69" s="244"/>
      <c r="F69" s="128"/>
      <c r="G69" s="129" t="s">
        <v>98</v>
      </c>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30"/>
      <c r="AM69" s="245" t="n">
        <f aca="false">FALSE()</f>
        <v>0</v>
      </c>
    </row>
    <row r="70" customFormat="false" ht="32.25" hidden="false" customHeight="true" outlineLevel="0" collapsed="false">
      <c r="B70" s="244" t="s">
        <v>99</v>
      </c>
      <c r="C70" s="244"/>
      <c r="D70" s="244"/>
      <c r="E70" s="244"/>
      <c r="F70" s="131"/>
      <c r="G70" s="132" t="s">
        <v>100</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M70" s="245" t="n">
        <f aca="false">FALSE()</f>
        <v>0</v>
      </c>
    </row>
    <row r="71" customFormat="false" ht="13.5" hidden="false" customHeight="true" outlineLevel="0" collapsed="false">
      <c r="B71" s="244"/>
      <c r="C71" s="244"/>
      <c r="D71" s="244"/>
      <c r="E71" s="244"/>
      <c r="F71" s="125"/>
      <c r="G71" s="126" t="s">
        <v>101</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34"/>
      <c r="AM71" s="245" t="n">
        <f aca="false">FALSE()</f>
        <v>0</v>
      </c>
    </row>
    <row r="72" customFormat="false" ht="13.5" hidden="false" customHeight="true" outlineLevel="0" collapsed="false">
      <c r="B72" s="244"/>
      <c r="C72" s="244"/>
      <c r="D72" s="244"/>
      <c r="E72" s="244"/>
      <c r="F72" s="125"/>
      <c r="G72" s="126" t="s">
        <v>102</v>
      </c>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7"/>
      <c r="AM72" s="245" t="n">
        <f aca="false">FALSE()</f>
        <v>0</v>
      </c>
    </row>
    <row r="73" customFormat="false" ht="13.5" hidden="false" customHeight="true" outlineLevel="0" collapsed="false">
      <c r="B73" s="244"/>
      <c r="C73" s="244"/>
      <c r="D73" s="244"/>
      <c r="E73" s="244"/>
      <c r="F73" s="135"/>
      <c r="G73" s="136" t="s">
        <v>103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M73" s="245" t="n">
        <f aca="false">FALSE()</f>
        <v>0</v>
      </c>
    </row>
    <row r="74" customFormat="false" ht="13.5" hidden="false" customHeight="true" outlineLevel="0" collapsed="false">
      <c r="B74" s="244" t="s">
        <v>104</v>
      </c>
      <c r="C74" s="244"/>
      <c r="D74" s="244"/>
      <c r="E74" s="244"/>
      <c r="F74" s="137"/>
      <c r="G74" s="132" t="s">
        <v>105</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4"/>
      <c r="AM74" s="245" t="n">
        <f aca="false">FALSE()</f>
        <v>0</v>
      </c>
    </row>
    <row r="75" customFormat="false" ht="26.25" hidden="false" customHeight="true" outlineLevel="0" collapsed="false">
      <c r="B75" s="244"/>
      <c r="C75" s="244"/>
      <c r="D75" s="244"/>
      <c r="E75" s="244"/>
      <c r="F75" s="125"/>
      <c r="G75" s="126" t="s">
        <v>106</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7"/>
      <c r="AM75" s="245" t="n">
        <f aca="false">FALSE()</f>
        <v>0</v>
      </c>
    </row>
    <row r="76" customFormat="false" ht="13.5" hidden="false" customHeight="true" outlineLevel="0" collapsed="false">
      <c r="B76" s="244"/>
      <c r="C76" s="244"/>
      <c r="D76" s="244"/>
      <c r="E76" s="244"/>
      <c r="F76" s="125"/>
      <c r="G76" s="126" t="s">
        <v>107</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7"/>
      <c r="AM76" s="245" t="n">
        <f aca="false">FALSE()</f>
        <v>0</v>
      </c>
    </row>
    <row r="77" customFormat="false" ht="14.25" hidden="false" customHeight="true" outlineLevel="0" collapsed="false">
      <c r="B77" s="244"/>
      <c r="C77" s="244"/>
      <c r="D77" s="244"/>
      <c r="E77" s="244"/>
      <c r="F77" s="128"/>
      <c r="G77" s="138" t="s">
        <v>108</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c r="AM77" s="245" t="n">
        <f aca="false">FALSE()</f>
        <v>0</v>
      </c>
    </row>
    <row r="78" customFormat="false" ht="24.75" hidden="false" customHeight="true" outlineLevel="0" collapsed="false">
      <c r="B78" s="244" t="s">
        <v>109</v>
      </c>
      <c r="C78" s="244"/>
      <c r="D78" s="244"/>
      <c r="E78" s="244"/>
      <c r="F78" s="131"/>
      <c r="G78" s="140" t="s">
        <v>110</v>
      </c>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34"/>
      <c r="AM78" s="245" t="n">
        <f aca="false">FALSE()</f>
        <v>0</v>
      </c>
    </row>
    <row r="79" customFormat="false" ht="27" hidden="false" customHeight="true" outlineLevel="0" collapsed="false">
      <c r="B79" s="244"/>
      <c r="C79" s="244"/>
      <c r="D79" s="244"/>
      <c r="E79" s="244"/>
      <c r="F79" s="125"/>
      <c r="G79" s="141" t="s">
        <v>111</v>
      </c>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34"/>
      <c r="AM79" s="245" t="n">
        <f aca="false">FALSE()</f>
        <v>0</v>
      </c>
    </row>
    <row r="80" customFormat="false" ht="13.5" hidden="false" customHeight="true" outlineLevel="0" collapsed="false">
      <c r="B80" s="244"/>
      <c r="C80" s="244"/>
      <c r="D80" s="244"/>
      <c r="E80" s="244"/>
      <c r="F80" s="125"/>
      <c r="G80" s="141" t="s">
        <v>112</v>
      </c>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M80" s="245" t="n">
        <f aca="false">FALSE()</f>
        <v>0</v>
      </c>
    </row>
    <row r="81" customFormat="false" ht="13.5" hidden="false" customHeight="true" outlineLevel="0" collapsed="false">
      <c r="B81" s="244"/>
      <c r="C81" s="244"/>
      <c r="D81" s="244"/>
      <c r="E81" s="244"/>
      <c r="F81" s="135"/>
      <c r="G81" s="143" t="s">
        <v>113</v>
      </c>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M81" s="245" t="n">
        <f aca="false">FALSE()</f>
        <v>0</v>
      </c>
    </row>
    <row r="82" customFormat="false" ht="21.75" hidden="false" customHeight="true" outlineLevel="0" collapsed="false">
      <c r="B82" s="244" t="s">
        <v>114</v>
      </c>
      <c r="C82" s="244"/>
      <c r="D82" s="244"/>
      <c r="E82" s="244"/>
      <c r="F82" s="137"/>
      <c r="G82" s="144" t="s">
        <v>115</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34"/>
      <c r="AM82" s="245" t="n">
        <f aca="false">FALSE()</f>
        <v>0</v>
      </c>
    </row>
    <row r="83" customFormat="false" ht="24" hidden="false" customHeight="true" outlineLevel="0" collapsed="false">
      <c r="B83" s="244"/>
      <c r="C83" s="244"/>
      <c r="D83" s="244"/>
      <c r="E83" s="244"/>
      <c r="F83" s="125"/>
      <c r="G83" s="141" t="s">
        <v>116</v>
      </c>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27"/>
      <c r="AM83" s="245" t="n">
        <f aca="false">FALSE()</f>
        <v>0</v>
      </c>
    </row>
    <row r="84" customFormat="false" ht="23.25" hidden="false" customHeight="true" outlineLevel="0" collapsed="false">
      <c r="B84" s="244"/>
      <c r="C84" s="244"/>
      <c r="D84" s="244"/>
      <c r="E84" s="244"/>
      <c r="F84" s="125"/>
      <c r="G84" s="141" t="s">
        <v>117</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27"/>
      <c r="AM84" s="245" t="n">
        <f aca="false">FALSE()</f>
        <v>0</v>
      </c>
    </row>
    <row r="85" customFormat="false" ht="13.5" hidden="false" customHeight="true" outlineLevel="0" collapsed="false">
      <c r="B85" s="244"/>
      <c r="C85" s="244"/>
      <c r="D85" s="244"/>
      <c r="E85" s="244"/>
      <c r="F85" s="135"/>
      <c r="G85" s="138" t="s">
        <v>118</v>
      </c>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9"/>
      <c r="AM85" s="245" t="n">
        <f aca="false">FALSE()</f>
        <v>0</v>
      </c>
    </row>
    <row r="86" customFormat="false" ht="23.25" hidden="false" customHeight="true" outlineLevel="0" collapsed="false">
      <c r="B86" s="244" t="s">
        <v>119</v>
      </c>
      <c r="C86" s="244"/>
      <c r="D86" s="244"/>
      <c r="E86" s="244"/>
      <c r="F86" s="137"/>
      <c r="G86" s="145" t="s">
        <v>120</v>
      </c>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M86" s="245" t="n">
        <f aca="false">TRUE()</f>
        <v>1</v>
      </c>
    </row>
    <row r="87" customFormat="false" ht="13.5" hidden="false" customHeight="true" outlineLevel="0" collapsed="false">
      <c r="B87" s="244"/>
      <c r="C87" s="244"/>
      <c r="D87" s="244"/>
      <c r="E87" s="244"/>
      <c r="F87" s="125"/>
      <c r="G87" s="141" t="s">
        <v>121</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27"/>
      <c r="AM87" s="245" t="n">
        <f aca="false">FALSE()</f>
        <v>0</v>
      </c>
    </row>
    <row r="88" customFormat="false" ht="13.5" hidden="false" customHeight="true" outlineLevel="0" collapsed="false">
      <c r="B88" s="244"/>
      <c r="C88" s="244"/>
      <c r="D88" s="244"/>
      <c r="E88" s="244"/>
      <c r="F88" s="125"/>
      <c r="G88" s="141" t="s">
        <v>122</v>
      </c>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27"/>
      <c r="AM88" s="245" t="n">
        <f aca="false">FALSE()</f>
        <v>0</v>
      </c>
    </row>
    <row r="89" customFormat="false" ht="14.25" hidden="false" customHeight="true" outlineLevel="0" collapsed="false">
      <c r="B89" s="244"/>
      <c r="C89" s="244"/>
      <c r="D89" s="244"/>
      <c r="E89" s="244"/>
      <c r="F89" s="146"/>
      <c r="G89" s="147" t="s">
        <v>123</v>
      </c>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8"/>
      <c r="AM89" s="245" t="n">
        <f aca="false">FALSE()</f>
        <v>0</v>
      </c>
    </row>
  </sheetData>
  <sheetProtection algorithmName="SHA-512" hashValue="/dWbnZgoK2Uqjbuc7hdDONQvGmqN3CDO3ZL39URm4RpYNE9egtf2x2Vcf0HDBR+IpFzpXToBC/1BBQDZokYj6w==" saltValue="pO9FrdSS2ZIaAwt0wmDH3Q==" spinCount="100000" sheet="true" scenarios="true" formatCells="false" autoFilter="false"/>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B7:D8"/>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B14:M16"/>
    <mergeCell ref="N14:R16"/>
    <mergeCell ref="S14:S16"/>
    <mergeCell ref="T14:T16"/>
    <mergeCell ref="U14:U16"/>
    <mergeCell ref="W16:AC17"/>
    <mergeCell ref="AK16:AK17"/>
    <mergeCell ref="B17:M19"/>
    <mergeCell ref="N17:R19"/>
    <mergeCell ref="S17:S19"/>
    <mergeCell ref="T17:T19"/>
    <mergeCell ref="U17:U19"/>
    <mergeCell ref="C22:T22"/>
    <mergeCell ref="U22:Z22"/>
    <mergeCell ref="AC22:AC26"/>
    <mergeCell ref="B23:B24"/>
    <mergeCell ref="C23:T23"/>
    <mergeCell ref="U23:Z23"/>
    <mergeCell ref="C24:T24"/>
    <mergeCell ref="U24:Z24"/>
    <mergeCell ref="C25:T25"/>
    <mergeCell ref="U25:Z25"/>
    <mergeCell ref="C26:T26"/>
    <mergeCell ref="U26:Z26"/>
    <mergeCell ref="B27:B29"/>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B58:D59"/>
    <mergeCell ref="E58:G58"/>
    <mergeCell ref="H58:Q58"/>
    <mergeCell ref="R58:T59"/>
    <mergeCell ref="V58:W58"/>
    <mergeCell ref="Y58:Z58"/>
    <mergeCell ref="E59:G59"/>
    <mergeCell ref="H59:Q59"/>
    <mergeCell ref="U59:AK59"/>
    <mergeCell ref="B61:D62"/>
    <mergeCell ref="E61:G61"/>
    <mergeCell ref="H61:N61"/>
    <mergeCell ref="O61:Q62"/>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B66:E69"/>
    <mergeCell ref="G66:AK66"/>
    <mergeCell ref="G67:AJ67"/>
    <mergeCell ref="G68:AJ68"/>
    <mergeCell ref="G69:AJ69"/>
    <mergeCell ref="B70:E73"/>
    <mergeCell ref="G70:AJ70"/>
    <mergeCell ref="G71:AJ71"/>
    <mergeCell ref="G72:AJ72"/>
    <mergeCell ref="G73:AK73"/>
    <mergeCell ref="B74:E77"/>
    <mergeCell ref="G74:AJ74"/>
    <mergeCell ref="G75:AJ75"/>
    <mergeCell ref="G76:AJ76"/>
    <mergeCell ref="G77:AJ77"/>
    <mergeCell ref="B78:E81"/>
    <mergeCell ref="G78:AJ78"/>
    <mergeCell ref="G79:AJ79"/>
    <mergeCell ref="G80:AJ80"/>
    <mergeCell ref="G81:AK81"/>
    <mergeCell ref="B82:E85"/>
    <mergeCell ref="G82:AJ82"/>
    <mergeCell ref="G83:AJ83"/>
    <mergeCell ref="G84:AJ84"/>
    <mergeCell ref="G85:AJ85"/>
    <mergeCell ref="B86:E89"/>
    <mergeCell ref="G86:AK86"/>
    <mergeCell ref="G87:AJ87"/>
    <mergeCell ref="G88:AJ88"/>
    <mergeCell ref="G89:AJ89"/>
  </mergeCells>
  <conditionalFormatting sqref="C45:AK46">
    <cfRule type="expression" priority="3" aboveAverage="0" equalAverage="0" bottom="0" percent="0" rank="0" text="" dxfId="7">
      <formula>$U$9="新加算Ⅳ"</formula>
    </cfRule>
  </conditionalFormatting>
  <dataValidations count="8">
    <dataValidation allowBlank="true" errorStyle="stop" operator="between" showDropDown="false" showErrorMessage="true" showInputMessage="true" sqref="Q5:S5" type="list">
      <formula1>INDIRECT(N5)</formula1>
      <formula2>0</formula2>
    </dataValidation>
    <dataValidation allowBlank="true" errorStyle="stop" operator="between" showDropDown="false" showErrorMessage="true" showInputMessage="true" sqref="T5" type="list">
      <formula1>サービス名</formula1>
      <formula2>0</formula2>
    </dataValidation>
    <dataValidation allowBlank="true" errorStyle="stop" operator="between" showDropDown="false" showErrorMessage="true" showInputMessage="true" sqref="E53:F53 H53:I53 K53:L53 T54" type="none">
      <formula1>0</formula1>
      <formula2>0</formula2>
    </dataValidation>
    <dataValidation allowBlank="true" errorStyle="stop" operator="between" showDropDown="false" showErrorMessage="true" showInputMessage="true" sqref="N5:P5" type="list">
      <formula1>【参考】数式用2!$A$3:$A$49</formula1>
      <formula2>0</formula2>
    </dataValidation>
    <dataValidation allowBlank="true" errorStyle="stop" operator="between" showDropDown="false" showErrorMessage="true" showInputMessage="true" sqref="E9:H9" type="list">
      <formula1>【参考】数式用!$B$4:$E$4</formula1>
      <formula2>0</formula2>
    </dataValidation>
    <dataValidation allowBlank="true" errorStyle="stop" operator="between" showDropDown="false" showErrorMessage="true" showInputMessage="true" sqref="I9:L9" type="list">
      <formula1>【参考】数式用!$F$4:$H$4</formula1>
      <formula2>0</formula2>
    </dataValidation>
    <dataValidation allowBlank="true" errorStyle="stop" operator="between" showDropDown="false" showErrorMessage="true" showInputMessage="true" sqref="M9:P9" type="list">
      <formula1>【参考】数式用!$I$4:$J$4</formula1>
      <formula2>0</formula2>
    </dataValidation>
    <dataValidation allowBlank="true" errorStyle="stop" operator="between" showDropDown="false" showErrorMessage="true" showInputMessage="true" sqref="U9:Z9" type="list">
      <formula1>【参考】数式用!$M$4:$N$4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56"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7">
                <anchor moveWithCells="true" sizeWithCells="false">
                  <from>
                    <xdr:col>4</xdr:col>
                    <xdr:colOff>133200</xdr:colOff>
                    <xdr:row>70</xdr:row>
                    <xdr:rowOff>153000</xdr:rowOff>
                  </from>
                  <to>
                    <xdr:col>6</xdr:col>
                    <xdr:colOff>19080</xdr:colOff>
                    <xdr:row>72</xdr:row>
                    <xdr:rowOff>29160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8">
                <anchor moveWithCells="true" sizeWithCells="false">
                  <from>
                    <xdr:col>4</xdr:col>
                    <xdr:colOff>133200</xdr:colOff>
                    <xdr:row>65</xdr:row>
                    <xdr:rowOff>152280</xdr:rowOff>
                  </from>
                  <to>
                    <xdr:col>6</xdr:col>
                    <xdr:colOff>19080</xdr:colOff>
                    <xdr:row>67</xdr:row>
                    <xdr:rowOff>19080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9">
                <anchor moveWithCells="true" sizeWithCells="false">
                  <from>
                    <xdr:col>4</xdr:col>
                    <xdr:colOff>133200</xdr:colOff>
                    <xdr:row>67</xdr:row>
                    <xdr:rowOff>19080</xdr:rowOff>
                  </from>
                  <to>
                    <xdr:col>6</xdr:col>
                    <xdr:colOff>19080</xdr:colOff>
                    <xdr:row>68</xdr:row>
                    <xdr:rowOff>-38160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30">
                <anchor moveWithCells="true" sizeWithCells="false">
                  <from>
                    <xdr:col>4</xdr:col>
                    <xdr:colOff>133200</xdr:colOff>
                    <xdr:row>67</xdr:row>
                    <xdr:rowOff>247680</xdr:rowOff>
                  </from>
                  <to>
                    <xdr:col>6</xdr:col>
                    <xdr:colOff>19080</xdr:colOff>
                    <xdr:row>69</xdr:row>
                    <xdr:rowOff>19080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31">
                <anchor moveWithCells="true" sizeWithCells="false">
                  <from>
                    <xdr:col>4</xdr:col>
                    <xdr:colOff>133200</xdr:colOff>
                    <xdr:row>69</xdr:row>
                    <xdr:rowOff>95400</xdr:rowOff>
                  </from>
                  <to>
                    <xdr:col>6</xdr:col>
                    <xdr:colOff>19080</xdr:colOff>
                    <xdr:row>70</xdr:row>
                    <xdr:rowOff>-104760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32">
                <anchor moveWithCells="true" sizeWithCells="false">
                  <from>
                    <xdr:col>4</xdr:col>
                    <xdr:colOff>133200</xdr:colOff>
                    <xdr:row>69</xdr:row>
                    <xdr:rowOff>380880</xdr:rowOff>
                  </from>
                  <to>
                    <xdr:col>6</xdr:col>
                    <xdr:colOff>19080</xdr:colOff>
                    <xdr:row>71</xdr:row>
                    <xdr:rowOff>19080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33">
                <anchor moveWithCells="true" sizeWithCells="false">
                  <from>
                    <xdr:col>4</xdr:col>
                    <xdr:colOff>133200</xdr:colOff>
                    <xdr:row>70</xdr:row>
                    <xdr:rowOff>142920</xdr:rowOff>
                  </from>
                  <to>
                    <xdr:col>6</xdr:col>
                    <xdr:colOff>19080</xdr:colOff>
                    <xdr:row>72</xdr:row>
                    <xdr:rowOff>19080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34">
                <anchor moveWithCells="true" sizeWithCells="false">
                  <from>
                    <xdr:col>4</xdr:col>
                    <xdr:colOff>133200</xdr:colOff>
                    <xdr:row>71</xdr:row>
                    <xdr:rowOff>152280</xdr:rowOff>
                  </from>
                  <to>
                    <xdr:col>6</xdr:col>
                    <xdr:colOff>19080</xdr:colOff>
                    <xdr:row>73</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35">
                <anchor moveWithCells="true" sizeWithCells="false">
                  <from>
                    <xdr:col>4</xdr:col>
                    <xdr:colOff>133200</xdr:colOff>
                    <xdr:row>72</xdr:row>
                    <xdr:rowOff>152280</xdr:rowOff>
                  </from>
                  <to>
                    <xdr:col>6</xdr:col>
                    <xdr:colOff>19080</xdr:colOff>
                    <xdr:row>74</xdr:row>
                    <xdr:rowOff>28440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36">
                <anchor moveWithCells="true" sizeWithCells="false">
                  <from>
                    <xdr:col>4</xdr:col>
                    <xdr:colOff>133200</xdr:colOff>
                    <xdr:row>74</xdr:row>
                    <xdr:rowOff>66600</xdr:rowOff>
                  </from>
                  <to>
                    <xdr:col>6</xdr:col>
                    <xdr:colOff>19080</xdr:colOff>
                    <xdr:row>75</xdr:row>
                    <xdr:rowOff>-57240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37">
                <anchor moveWithCells="true" sizeWithCells="false">
                  <from>
                    <xdr:col>4</xdr:col>
                    <xdr:colOff>133200</xdr:colOff>
                    <xdr:row>74</xdr:row>
                    <xdr:rowOff>314280</xdr:rowOff>
                  </from>
                  <to>
                    <xdr:col>6</xdr:col>
                    <xdr:colOff>19080</xdr:colOff>
                    <xdr:row>76</xdr:row>
                    <xdr:rowOff>28440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38">
                <anchor moveWithCells="true" sizeWithCells="false">
                  <from>
                    <xdr:col>4</xdr:col>
                    <xdr:colOff>133200</xdr:colOff>
                    <xdr:row>75</xdr:row>
                    <xdr:rowOff>152280</xdr:rowOff>
                  </from>
                  <to>
                    <xdr:col>6</xdr:col>
                    <xdr:colOff>19080</xdr:colOff>
                    <xdr:row>77</xdr:row>
                    <xdr:rowOff>28440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39">
                <anchor moveWithCells="true" sizeWithCells="false">
                  <from>
                    <xdr:col>4</xdr:col>
                    <xdr:colOff>133200</xdr:colOff>
                    <xdr:row>77</xdr:row>
                    <xdr:rowOff>47520</xdr:rowOff>
                  </from>
                  <to>
                    <xdr:col>6</xdr:col>
                    <xdr:colOff>19080</xdr:colOff>
                    <xdr:row>78</xdr:row>
                    <xdr:rowOff>-57240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40">
                <anchor moveWithCells="true" sizeWithCells="false">
                  <from>
                    <xdr:col>4</xdr:col>
                    <xdr:colOff>133200</xdr:colOff>
                    <xdr:row>78</xdr:row>
                    <xdr:rowOff>66600</xdr:rowOff>
                  </from>
                  <to>
                    <xdr:col>6</xdr:col>
                    <xdr:colOff>19080</xdr:colOff>
                    <xdr:row>79</xdr:row>
                    <xdr:rowOff>-76320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41">
                <anchor moveWithCells="true" sizeWithCells="false">
                  <from>
                    <xdr:col>4</xdr:col>
                    <xdr:colOff>133200</xdr:colOff>
                    <xdr:row>78</xdr:row>
                    <xdr:rowOff>314280</xdr:rowOff>
                  </from>
                  <to>
                    <xdr:col>6</xdr:col>
                    <xdr:colOff>19080</xdr:colOff>
                    <xdr:row>80</xdr:row>
                    <xdr:rowOff>28440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42">
                <anchor moveWithCells="true" sizeWithCells="false">
                  <from>
                    <xdr:col>4</xdr:col>
                    <xdr:colOff>133200</xdr:colOff>
                    <xdr:row>79</xdr:row>
                    <xdr:rowOff>142920</xdr:rowOff>
                  </from>
                  <to>
                    <xdr:col>6</xdr:col>
                    <xdr:colOff>19080</xdr:colOff>
                    <xdr:row>81</xdr:row>
                    <xdr:rowOff>28800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43">
                <anchor moveWithCells="true" sizeWithCells="false">
                  <from>
                    <xdr:col>4</xdr:col>
                    <xdr:colOff>133200</xdr:colOff>
                    <xdr:row>81</xdr:row>
                    <xdr:rowOff>38160</xdr:rowOff>
                  </from>
                  <to>
                    <xdr:col>6</xdr:col>
                    <xdr:colOff>19080</xdr:colOff>
                    <xdr:row>82</xdr:row>
                    <xdr:rowOff>-19080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44">
                <anchor moveWithCells="true" sizeWithCells="false">
                  <from>
                    <xdr:col>4</xdr:col>
                    <xdr:colOff>133200</xdr:colOff>
                    <xdr:row>82</xdr:row>
                    <xdr:rowOff>47520</xdr:rowOff>
                  </from>
                  <to>
                    <xdr:col>6</xdr:col>
                    <xdr:colOff>19080</xdr:colOff>
                    <xdr:row>83</xdr:row>
                    <xdr:rowOff>-47880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45">
                <anchor moveWithCells="true" sizeWithCells="false">
                  <from>
                    <xdr:col>4</xdr:col>
                    <xdr:colOff>133200</xdr:colOff>
                    <xdr:row>83</xdr:row>
                    <xdr:rowOff>38160</xdr:rowOff>
                  </from>
                  <to>
                    <xdr:col>6</xdr:col>
                    <xdr:colOff>19080</xdr:colOff>
                    <xdr:row>84</xdr:row>
                    <xdr:rowOff>-38160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46">
                <anchor moveWithCells="true" sizeWithCells="false">
                  <from>
                    <xdr:col>4</xdr:col>
                    <xdr:colOff>133200</xdr:colOff>
                    <xdr:row>83</xdr:row>
                    <xdr:rowOff>266760</xdr:rowOff>
                  </from>
                  <to>
                    <xdr:col>6</xdr:col>
                    <xdr:colOff>19080</xdr:colOff>
                    <xdr:row>85</xdr:row>
                    <xdr:rowOff>28800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47">
                <anchor moveWithCells="true" sizeWithCells="false">
                  <from>
                    <xdr:col>4</xdr:col>
                    <xdr:colOff>133200</xdr:colOff>
                    <xdr:row>85</xdr:row>
                    <xdr:rowOff>38160</xdr:rowOff>
                  </from>
                  <to>
                    <xdr:col>6</xdr:col>
                    <xdr:colOff>19080</xdr:colOff>
                    <xdr:row>86</xdr:row>
                    <xdr:rowOff>-38160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48">
                <anchor moveWithCells="true" sizeWithCells="false">
                  <from>
                    <xdr:col>4</xdr:col>
                    <xdr:colOff>133200</xdr:colOff>
                    <xdr:row>85</xdr:row>
                    <xdr:rowOff>266760</xdr:rowOff>
                  </from>
                  <to>
                    <xdr:col>6</xdr:col>
                    <xdr:colOff>19080</xdr:colOff>
                    <xdr:row>87</xdr:row>
                    <xdr:rowOff>28800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49">
                <anchor moveWithCells="true" sizeWithCells="false">
                  <from>
                    <xdr:col>4</xdr:col>
                    <xdr:colOff>133200</xdr:colOff>
                    <xdr:row>86</xdr:row>
                    <xdr:rowOff>142920</xdr:rowOff>
                  </from>
                  <to>
                    <xdr:col>6</xdr:col>
                    <xdr:colOff>19080</xdr:colOff>
                    <xdr:row>88</xdr:row>
                    <xdr:rowOff>28800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50">
                <anchor moveWithCells="true" sizeWithCells="false">
                  <from>
                    <xdr:col>4</xdr:col>
                    <xdr:colOff>133200</xdr:colOff>
                    <xdr:row>87</xdr:row>
                    <xdr:rowOff>142920</xdr:rowOff>
                  </from>
                  <to>
                    <xdr:col>6</xdr:col>
                    <xdr:colOff>19080</xdr:colOff>
                    <xdr:row>89</xdr:row>
                    <xdr:rowOff>9720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100">
                <anchor moveWithCells="true" sizeWithCells="false">
                  <from>
                    <xdr:col>2</xdr:col>
                    <xdr:colOff>133200</xdr:colOff>
                    <xdr:row>33</xdr:row>
                    <xdr:rowOff>133200</xdr:rowOff>
                  </from>
                  <to>
                    <xdr:col>4</xdr:col>
                    <xdr:colOff>95040</xdr:colOff>
                    <xdr:row>35</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101">
                <anchor moveWithCells="true" sizeWithCells="false">
                  <from>
                    <xdr:col>2</xdr:col>
                    <xdr:colOff>133200</xdr:colOff>
                    <xdr:row>36</xdr:row>
                    <xdr:rowOff>133200</xdr:rowOff>
                  </from>
                  <to>
                    <xdr:col>4</xdr:col>
                    <xdr:colOff>95040</xdr:colOff>
                    <xdr:row>38</xdr:row>
                    <xdr:rowOff>38160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102">
                <anchor moveWithCells="true" sizeWithCells="false">
                  <from>
                    <xdr:col>2</xdr:col>
                    <xdr:colOff>133200</xdr:colOff>
                    <xdr:row>41</xdr:row>
                    <xdr:rowOff>133200</xdr:rowOff>
                  </from>
                  <to>
                    <xdr:col>4</xdr:col>
                    <xdr:colOff>95040</xdr:colOff>
                    <xdr:row>44</xdr:row>
                    <xdr:rowOff>19080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103">
                <anchor moveWithCells="true" sizeWithCells="false">
                  <from>
                    <xdr:col>2</xdr:col>
                    <xdr:colOff>133200</xdr:colOff>
                    <xdr:row>44</xdr:row>
                    <xdr:rowOff>133200</xdr:rowOff>
                  </from>
                  <to>
                    <xdr:col>4</xdr:col>
                    <xdr:colOff>95040</xdr:colOff>
                    <xdr:row>46</xdr:row>
                    <xdr:rowOff>37800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FF6A1C5E-4133-4A58-A9F7-C81BFA9094D4}">
            <xm:f>'別紙様式7-1（計画書）'!$AM$44=1</xm:f>
            <x14:dxf>
              <font>
                <color rgb="FFDDD9C4"/>
              </font>
              <fill>
                <patternFill>
                  <bgColor rgb="FFDDD9C4"/>
                </patternFill>
              </fill>
              <border diagonalUp="false" diagonalDown="false">
                <left/>
                <right/>
                <top/>
                <bottom/>
                <diagonal/>
              </border>
            </x14:dxf>
          </x14:cfRule>
          <xm:sqref>C45:AK46</xm:sqref>
        </x14:conditionalFormatting>
        <x14:conditionalFormatting xmlns:xm="http://schemas.microsoft.com/office/excel/2006/main">
          <x14:cfRule type="expression" priority="4" id="{739B2E5B-22F9-475A-9BF7-FD4615ADA4D0}">
            <xm:f>'別紙様式7-1（計画書）'!$AM$29=1</xm:f>
            <x14:dxf>
              <font>
                <color rgb="FFDDD9C4"/>
              </font>
              <fill>
                <patternFill>
                  <bgColor rgb="FFDDD9C4"/>
                </patternFill>
              </fill>
              <border diagonalUp="false" diagonalDown="false">
                <left/>
                <right/>
                <top/>
                <bottom/>
                <diagonal/>
              </border>
            </x14:dxf>
          </x14:cfRule>
          <xm:sqref>C34:AK35</xm:sqref>
        </x14:conditionalFormatting>
        <x14:conditionalFormatting xmlns:xm="http://schemas.microsoft.com/office/excel/2006/main">
          <x14:cfRule type="expression" priority="5" id="{7EC24620-2EC3-4E68-B110-D979A1C8A6E7}">
            <xm:f>'別紙様式7-1（計画書）'!$AM$33=1</xm:f>
            <x14:dxf>
              <font>
                <color rgb="FFDDD9C4"/>
              </font>
              <fill>
                <patternFill>
                  <bgColor rgb="FFDDD9C4"/>
                </patternFill>
              </fill>
              <border diagonalUp="false" diagonalDown="false">
                <left/>
                <right/>
                <top/>
                <bottom/>
                <diagonal/>
              </border>
            </x14:dxf>
          </x14:cfRule>
          <xm:sqref>C37:AK38</xm:sqref>
        </x14:conditionalFormatting>
        <x14:conditionalFormatting xmlns:xm="http://schemas.microsoft.com/office/excel/2006/main">
          <x14:cfRule type="expression" priority="6" id="{A177D01A-9970-47AB-BB47-A196B040DAF3}">
            <xm:f>'別紙様式7-1（計画書）'!$AM$40=1</xm:f>
            <x14:dxf>
              <font>
                <color rgb="FFDDD9C4"/>
              </font>
              <fill>
                <patternFill>
                  <bgColor rgb="FFDDD9C4"/>
                </patternFill>
              </fill>
              <border diagonalUp="false" diagonalDown="false">
                <left/>
                <right/>
                <top/>
                <bottom/>
                <diagonal/>
              </border>
            </x14:dxf>
          </x14:cfRule>
          <xm:sqref>C40:AK44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6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246" width="8.88"/>
    <col collapsed="false" customWidth="true" hidden="false" outlineLevel="0" max="2" min="2" style="246" width="18.5"/>
    <col collapsed="false" customWidth="true" hidden="false" outlineLevel="0" max="3" min="3" style="246" width="28"/>
    <col collapsed="false" customWidth="true" hidden="false" outlineLevel="0" max="4" min="4" style="246" width="42.87"/>
    <col collapsed="false" customWidth="true" hidden="false" outlineLevel="0" max="5" min="5" style="246" width="37.75"/>
    <col collapsed="false" customWidth="true" hidden="false" outlineLevel="0" max="6" min="6" style="246" width="38.62"/>
    <col collapsed="false" customWidth="true" hidden="false" outlineLevel="0" max="7" min="7" style="246" width="15"/>
    <col collapsed="false" customWidth="true" hidden="false" outlineLevel="0" max="8" min="8" style="246" width="39"/>
    <col collapsed="false" customWidth="true" hidden="false" outlineLevel="0" max="9" min="9" style="246" width="36.62"/>
    <col collapsed="false" customWidth="false" hidden="false" outlineLevel="0" max="257" min="10" style="247" width="9"/>
    <col collapsed="false" customWidth="true" hidden="false" outlineLevel="0" max="258" min="258" style="247" width="7.62"/>
    <col collapsed="false" customWidth="true" hidden="false" outlineLevel="0" max="259" min="259" style="247" width="12.63"/>
    <col collapsed="false" customWidth="true" hidden="false" outlineLevel="0" max="260" min="260" style="247" width="16.13"/>
    <col collapsed="false" customWidth="true" hidden="false" outlineLevel="0" max="261" min="261" style="247" width="40.5"/>
    <col collapsed="false" customWidth="true" hidden="false" outlineLevel="0" max="262" min="262" style="247" width="55.62"/>
    <col collapsed="false" customWidth="true" hidden="false" outlineLevel="0" max="263" min="263" style="247" width="18.62"/>
    <col collapsed="false" customWidth="true" hidden="false" outlineLevel="0" max="264" min="264" style="247" width="20.62"/>
    <col collapsed="false" customWidth="true" hidden="false" outlineLevel="0" max="265" min="265" style="247" width="22.63"/>
    <col collapsed="false" customWidth="false" hidden="false" outlineLevel="0" max="513" min="266" style="247" width="9"/>
    <col collapsed="false" customWidth="true" hidden="false" outlineLevel="0" max="514" min="514" style="247" width="7.62"/>
    <col collapsed="false" customWidth="true" hidden="false" outlineLevel="0" max="515" min="515" style="247" width="12.63"/>
    <col collapsed="false" customWidth="true" hidden="false" outlineLevel="0" max="516" min="516" style="247" width="16.13"/>
    <col collapsed="false" customWidth="true" hidden="false" outlineLevel="0" max="517" min="517" style="247" width="40.5"/>
    <col collapsed="false" customWidth="true" hidden="false" outlineLevel="0" max="518" min="518" style="247" width="55.62"/>
    <col collapsed="false" customWidth="true" hidden="false" outlineLevel="0" max="519" min="519" style="247" width="18.62"/>
    <col collapsed="false" customWidth="true" hidden="false" outlineLevel="0" max="520" min="520" style="247" width="20.62"/>
    <col collapsed="false" customWidth="true" hidden="false" outlineLevel="0" max="521" min="521" style="247" width="22.63"/>
    <col collapsed="false" customWidth="false" hidden="false" outlineLevel="0" max="769" min="522" style="247" width="9"/>
    <col collapsed="false" customWidth="true" hidden="false" outlineLevel="0" max="770" min="770" style="247" width="7.62"/>
    <col collapsed="false" customWidth="true" hidden="false" outlineLevel="0" max="771" min="771" style="247" width="12.63"/>
    <col collapsed="false" customWidth="true" hidden="false" outlineLevel="0" max="772" min="772" style="247" width="16.13"/>
    <col collapsed="false" customWidth="true" hidden="false" outlineLevel="0" max="773" min="773" style="247" width="40.5"/>
    <col collapsed="false" customWidth="true" hidden="false" outlineLevel="0" max="774" min="774" style="247" width="55.62"/>
    <col collapsed="false" customWidth="true" hidden="false" outlineLevel="0" max="775" min="775" style="247" width="18.62"/>
    <col collapsed="false" customWidth="true" hidden="false" outlineLevel="0" max="776" min="776" style="247" width="20.62"/>
    <col collapsed="false" customWidth="true" hidden="false" outlineLevel="0" max="777" min="777" style="247" width="22.63"/>
    <col collapsed="false" customWidth="false" hidden="false" outlineLevel="0" max="1024" min="778" style="247" width="9"/>
  </cols>
  <sheetData>
    <row r="1" s="250" customFormat="true" ht="32.25" hidden="false" customHeight="true" outlineLevel="0" collapsed="false">
      <c r="A1" s="248" t="s">
        <v>154</v>
      </c>
      <c r="B1" s="249"/>
      <c r="C1" s="249"/>
      <c r="D1" s="249"/>
      <c r="E1" s="249"/>
      <c r="F1" s="249"/>
      <c r="G1" s="249"/>
      <c r="H1" s="249"/>
      <c r="I1" s="249"/>
    </row>
    <row r="2" customFormat="false" ht="7.5" hidden="false" customHeight="true" outlineLevel="0" collapsed="false">
      <c r="A2" s="251"/>
      <c r="B2" s="252"/>
      <c r="C2" s="252"/>
      <c r="D2" s="252"/>
      <c r="E2" s="252"/>
      <c r="F2" s="252"/>
      <c r="G2" s="252"/>
      <c r="H2" s="252"/>
      <c r="I2" s="252"/>
    </row>
    <row r="3" customFormat="false" ht="33.75" hidden="false" customHeight="true" outlineLevel="0" collapsed="false">
      <c r="A3" s="248" t="s">
        <v>155</v>
      </c>
      <c r="B3" s="252"/>
      <c r="C3" s="252"/>
      <c r="D3" s="252"/>
      <c r="E3" s="252"/>
      <c r="F3" s="252"/>
      <c r="G3" s="252"/>
      <c r="H3" s="252"/>
      <c r="I3" s="252"/>
    </row>
    <row r="4" customFormat="false" ht="51.75" hidden="false" customHeight="true" outlineLevel="0" collapsed="false">
      <c r="A4" s="253" t="s">
        <v>156</v>
      </c>
      <c r="B4" s="254" t="s">
        <v>157</v>
      </c>
      <c r="C4" s="254" t="s">
        <v>158</v>
      </c>
      <c r="D4" s="254" t="s">
        <v>159</v>
      </c>
      <c r="E4" s="254"/>
      <c r="F4" s="254" t="s">
        <v>160</v>
      </c>
      <c r="G4" s="255" t="s">
        <v>161</v>
      </c>
      <c r="H4" s="255" t="s">
        <v>162</v>
      </c>
      <c r="I4" s="255" t="s">
        <v>163</v>
      </c>
    </row>
    <row r="5" customFormat="false" ht="118.5" hidden="false" customHeight="true" outlineLevel="0" collapsed="false">
      <c r="A5" s="256" t="s">
        <v>164</v>
      </c>
      <c r="B5" s="257" t="s">
        <v>165</v>
      </c>
      <c r="C5" s="258" t="s">
        <v>166</v>
      </c>
      <c r="D5" s="259" t="s">
        <v>167</v>
      </c>
      <c r="E5" s="259"/>
      <c r="F5" s="258" t="s">
        <v>168</v>
      </c>
      <c r="G5" s="258" t="s">
        <v>169</v>
      </c>
      <c r="H5" s="258" t="s">
        <v>170</v>
      </c>
      <c r="I5" s="258" t="s">
        <v>171</v>
      </c>
    </row>
    <row r="6" customFormat="false" ht="135.75" hidden="false" customHeight="true" outlineLevel="0" collapsed="false">
      <c r="A6" s="256" t="s">
        <v>164</v>
      </c>
      <c r="B6" s="257" t="s">
        <v>172</v>
      </c>
      <c r="C6" s="258" t="s">
        <v>173</v>
      </c>
      <c r="D6" s="259" t="s">
        <v>174</v>
      </c>
      <c r="E6" s="259"/>
      <c r="F6" s="258" t="s">
        <v>175</v>
      </c>
      <c r="G6" s="258" t="s">
        <v>176</v>
      </c>
      <c r="H6" s="258" t="s">
        <v>177</v>
      </c>
      <c r="I6" s="258" t="s">
        <v>171</v>
      </c>
    </row>
    <row r="7" customFormat="false" ht="175.5" hidden="false" customHeight="true" outlineLevel="0" collapsed="false">
      <c r="A7" s="256" t="s">
        <v>178</v>
      </c>
      <c r="B7" s="257" t="s">
        <v>179</v>
      </c>
      <c r="C7" s="258" t="s">
        <v>180</v>
      </c>
      <c r="D7" s="259" t="s">
        <v>181</v>
      </c>
      <c r="E7" s="259"/>
      <c r="F7" s="258" t="s">
        <v>182</v>
      </c>
      <c r="G7" s="258" t="s">
        <v>183</v>
      </c>
      <c r="H7" s="258" t="s">
        <v>184</v>
      </c>
      <c r="I7" s="258" t="s">
        <v>185</v>
      </c>
    </row>
    <row r="8" customFormat="false" ht="155.25" hidden="false" customHeight="true" outlineLevel="0" collapsed="false">
      <c r="A8" s="256" t="s">
        <v>186</v>
      </c>
      <c r="B8" s="253"/>
      <c r="C8" s="258" t="s">
        <v>187</v>
      </c>
      <c r="D8" s="259" t="s">
        <v>188</v>
      </c>
      <c r="E8" s="259"/>
      <c r="F8" s="258" t="s">
        <v>189</v>
      </c>
      <c r="G8" s="258" t="s">
        <v>190</v>
      </c>
      <c r="H8" s="258" t="s">
        <v>191</v>
      </c>
      <c r="I8" s="258" t="s">
        <v>192</v>
      </c>
    </row>
    <row r="9" customFormat="false" ht="150.75" hidden="false" customHeight="true" outlineLevel="0" collapsed="false">
      <c r="A9" s="256" t="s">
        <v>193</v>
      </c>
      <c r="B9" s="253"/>
      <c r="C9" s="258" t="s">
        <v>194</v>
      </c>
      <c r="D9" s="259" t="s">
        <v>195</v>
      </c>
      <c r="E9" s="259"/>
      <c r="F9" s="258" t="s">
        <v>196</v>
      </c>
      <c r="G9" s="258" t="s">
        <v>197</v>
      </c>
      <c r="H9" s="258" t="s">
        <v>198</v>
      </c>
      <c r="I9" s="258" t="s">
        <v>199</v>
      </c>
    </row>
    <row r="10" customFormat="false" ht="78" hidden="false" customHeight="true" outlineLevel="0" collapsed="false">
      <c r="A10" s="260" t="s">
        <v>200</v>
      </c>
      <c r="B10" s="260"/>
      <c r="C10" s="260"/>
      <c r="D10" s="260"/>
      <c r="E10" s="260"/>
      <c r="F10" s="260"/>
      <c r="G10" s="260"/>
      <c r="H10" s="260"/>
      <c r="I10" s="260"/>
    </row>
    <row r="11" customFormat="false" ht="22.5" hidden="false" customHeight="true" outlineLevel="0" collapsed="false">
      <c r="A11" s="261"/>
      <c r="B11" s="261"/>
      <c r="C11" s="261"/>
      <c r="D11" s="261"/>
      <c r="E11" s="261"/>
      <c r="F11" s="261"/>
      <c r="G11" s="261"/>
      <c r="H11" s="261"/>
      <c r="I11" s="261"/>
    </row>
    <row r="12" customFormat="false" ht="32.25" hidden="false" customHeight="true" outlineLevel="0" collapsed="false">
      <c r="A12" s="262" t="s">
        <v>201</v>
      </c>
      <c r="B12" s="262"/>
      <c r="C12" s="262"/>
      <c r="D12" s="262"/>
      <c r="E12" s="262"/>
      <c r="F12" s="262"/>
      <c r="G12" s="262"/>
      <c r="H12" s="262"/>
      <c r="I12" s="262"/>
    </row>
    <row r="13" customFormat="false" ht="80.25" hidden="false" customHeight="true" outlineLevel="0" collapsed="false">
      <c r="A13" s="263" t="s">
        <v>202</v>
      </c>
      <c r="B13" s="263"/>
      <c r="C13" s="263"/>
      <c r="D13" s="263"/>
      <c r="E13" s="263"/>
      <c r="F13" s="263"/>
      <c r="G13" s="263"/>
      <c r="H13" s="263"/>
      <c r="I13" s="263"/>
    </row>
    <row r="14" customFormat="false" ht="42.75" hidden="false" customHeight="true" outlineLevel="0" collapsed="false">
      <c r="A14" s="264"/>
      <c r="B14" s="252"/>
      <c r="C14" s="252"/>
      <c r="D14" s="252"/>
      <c r="E14" s="252"/>
      <c r="F14" s="252"/>
      <c r="G14" s="252"/>
      <c r="H14" s="252"/>
      <c r="I14" s="252"/>
    </row>
    <row r="15" customFormat="false" ht="30" hidden="false" customHeight="true" outlineLevel="0" collapsed="false">
      <c r="A15" s="265" t="s">
        <v>203</v>
      </c>
      <c r="B15" s="252"/>
      <c r="C15" s="266"/>
      <c r="D15" s="266"/>
      <c r="E15" s="252"/>
      <c r="F15" s="252"/>
      <c r="G15" s="252"/>
      <c r="H15" s="252"/>
      <c r="I15" s="252"/>
    </row>
    <row r="16" customFormat="false" ht="27.75" hidden="false" customHeight="true" outlineLevel="0" collapsed="false">
      <c r="A16" s="265"/>
      <c r="B16" s="252"/>
      <c r="C16" s="267"/>
      <c r="D16" s="252"/>
      <c r="E16" s="252"/>
      <c r="F16" s="252"/>
      <c r="G16" s="252"/>
      <c r="H16" s="252"/>
      <c r="I16" s="252"/>
    </row>
    <row r="17" customFormat="false" ht="51" hidden="false" customHeight="true" outlineLevel="0" collapsed="false">
      <c r="A17" s="268" t="s">
        <v>204</v>
      </c>
      <c r="B17" s="268"/>
      <c r="C17" s="269" t="s">
        <v>158</v>
      </c>
      <c r="D17" s="270" t="s">
        <v>205</v>
      </c>
      <c r="E17" s="270" t="s">
        <v>206</v>
      </c>
      <c r="F17" s="270" t="s">
        <v>207</v>
      </c>
      <c r="G17" s="271"/>
      <c r="H17" s="271"/>
      <c r="I17" s="271"/>
    </row>
    <row r="18" customFormat="false" ht="115.5" hidden="false" customHeight="true" outlineLevel="0" collapsed="false">
      <c r="A18" s="272" t="s">
        <v>208</v>
      </c>
      <c r="B18" s="272"/>
      <c r="C18" s="273" t="s">
        <v>180</v>
      </c>
      <c r="D18" s="273" t="s">
        <v>184</v>
      </c>
      <c r="E18" s="273" t="s">
        <v>171</v>
      </c>
      <c r="F18" s="273" t="s">
        <v>209</v>
      </c>
      <c r="G18" s="271"/>
      <c r="H18" s="271"/>
      <c r="I18" s="271"/>
    </row>
    <row r="19" customFormat="false" ht="93" hidden="false" customHeight="true" outlineLevel="0" collapsed="false">
      <c r="A19" s="272" t="s">
        <v>210</v>
      </c>
      <c r="B19" s="272"/>
      <c r="C19" s="273" t="s">
        <v>187</v>
      </c>
      <c r="D19" s="273" t="s">
        <v>191</v>
      </c>
      <c r="E19" s="273" t="s">
        <v>211</v>
      </c>
      <c r="F19" s="274" t="s">
        <v>212</v>
      </c>
      <c r="G19" s="252"/>
      <c r="H19" s="252"/>
      <c r="I19" s="252"/>
    </row>
    <row r="20" customFormat="false" ht="95.25" hidden="false" customHeight="true" outlineLevel="0" collapsed="false">
      <c r="A20" s="272" t="s">
        <v>213</v>
      </c>
      <c r="B20" s="272"/>
      <c r="C20" s="273" t="s">
        <v>194</v>
      </c>
      <c r="D20" s="273" t="s">
        <v>198</v>
      </c>
      <c r="E20" s="273" t="s">
        <v>211</v>
      </c>
      <c r="F20" s="274" t="s">
        <v>212</v>
      </c>
      <c r="G20" s="252"/>
      <c r="H20" s="252"/>
      <c r="I20" s="252"/>
    </row>
    <row r="21" customFormat="false" ht="15.75" hidden="false" customHeight="true" outlineLevel="0" collapsed="false">
      <c r="A21" s="252"/>
      <c r="B21" s="252"/>
      <c r="C21" s="252"/>
      <c r="D21" s="252"/>
      <c r="E21" s="252"/>
      <c r="F21" s="252"/>
      <c r="G21" s="252"/>
      <c r="H21" s="252"/>
      <c r="I21" s="252"/>
    </row>
    <row r="22" customFormat="false" ht="97.5" hidden="false" customHeight="true" outlineLevel="0" collapsed="false">
      <c r="A22" s="275" t="s">
        <v>200</v>
      </c>
      <c r="B22" s="275"/>
      <c r="C22" s="275"/>
      <c r="D22" s="275"/>
      <c r="E22" s="275"/>
      <c r="F22" s="275"/>
      <c r="G22" s="275"/>
      <c r="H22" s="275"/>
      <c r="I22" s="275"/>
    </row>
    <row r="23" customFormat="false" ht="40.5" hidden="false" customHeight="true" outlineLevel="0" collapsed="false">
      <c r="A23" s="262" t="s">
        <v>201</v>
      </c>
      <c r="B23" s="262"/>
      <c r="C23" s="262"/>
      <c r="D23" s="262"/>
      <c r="E23" s="262"/>
      <c r="F23" s="262"/>
      <c r="G23" s="262"/>
      <c r="H23" s="262"/>
      <c r="I23" s="262"/>
    </row>
    <row r="24" customFormat="false" ht="77.25" hidden="false" customHeight="true" outlineLevel="0" collapsed="false">
      <c r="A24" s="263" t="s">
        <v>202</v>
      </c>
      <c r="B24" s="263"/>
      <c r="C24" s="263"/>
      <c r="D24" s="263"/>
      <c r="E24" s="263"/>
      <c r="F24" s="263"/>
      <c r="G24" s="263"/>
      <c r="H24" s="263"/>
      <c r="I24" s="263"/>
    </row>
    <row r="25" customFormat="false" ht="13.5" hidden="false" customHeight="false" outlineLevel="0" collapsed="false">
      <c r="A25" s="252"/>
      <c r="B25" s="252"/>
      <c r="C25" s="252"/>
      <c r="D25" s="252"/>
      <c r="E25" s="252"/>
      <c r="F25" s="252"/>
      <c r="G25" s="252"/>
      <c r="H25" s="252"/>
      <c r="I25" s="252"/>
    </row>
    <row r="26" customFormat="false" ht="13.5" hidden="false" customHeight="false" outlineLevel="0" collapsed="false">
      <c r="A26" s="252"/>
      <c r="B26" s="252"/>
      <c r="C26" s="252"/>
      <c r="D26" s="252"/>
      <c r="E26" s="252"/>
      <c r="F26" s="252"/>
      <c r="G26" s="252"/>
      <c r="H26" s="252"/>
      <c r="I26" s="252"/>
    </row>
    <row r="27" customFormat="false" ht="13.5" hidden="false" customHeight="false" outlineLevel="0" collapsed="false">
      <c r="A27" s="252"/>
      <c r="B27" s="252"/>
      <c r="C27" s="252"/>
      <c r="D27" s="252"/>
      <c r="E27" s="252"/>
      <c r="F27" s="252"/>
      <c r="G27" s="252"/>
      <c r="H27" s="252"/>
      <c r="I27" s="252"/>
    </row>
    <row r="28" customFormat="false" ht="13.5" hidden="false" customHeight="false" outlineLevel="0" collapsed="false">
      <c r="A28" s="252"/>
      <c r="B28" s="252"/>
      <c r="C28" s="252"/>
      <c r="D28" s="252"/>
      <c r="E28" s="252"/>
      <c r="F28" s="252"/>
      <c r="G28" s="252"/>
      <c r="H28" s="252"/>
      <c r="I28" s="252"/>
    </row>
    <row r="29" customFormat="false" ht="13.5" hidden="false" customHeight="false" outlineLevel="0" collapsed="false">
      <c r="A29" s="252"/>
      <c r="B29" s="252"/>
      <c r="C29" s="252"/>
      <c r="D29" s="252"/>
      <c r="E29" s="252"/>
      <c r="F29" s="252"/>
      <c r="G29" s="252"/>
      <c r="H29" s="252"/>
      <c r="I29" s="252"/>
    </row>
    <row r="30" customFormat="false" ht="13.5" hidden="false" customHeight="false" outlineLevel="0" collapsed="false">
      <c r="A30" s="252"/>
      <c r="B30" s="252"/>
      <c r="C30" s="252"/>
      <c r="D30" s="252"/>
      <c r="E30" s="252"/>
      <c r="F30" s="252"/>
      <c r="G30" s="252"/>
      <c r="H30" s="252"/>
      <c r="I30" s="252"/>
    </row>
    <row r="31" customFormat="false" ht="13.5" hidden="false" customHeight="false" outlineLevel="0" collapsed="false">
      <c r="A31" s="252"/>
      <c r="B31" s="252"/>
      <c r="C31" s="252"/>
      <c r="D31" s="252"/>
      <c r="E31" s="252"/>
      <c r="F31" s="252"/>
      <c r="G31" s="252"/>
      <c r="H31" s="252"/>
      <c r="I31" s="252"/>
    </row>
    <row r="32" customFormat="false" ht="13.5" hidden="false" customHeight="false" outlineLevel="0" collapsed="false">
      <c r="A32" s="252"/>
      <c r="B32" s="252"/>
      <c r="C32" s="252"/>
      <c r="D32" s="252"/>
      <c r="E32" s="252"/>
      <c r="F32" s="252"/>
      <c r="G32" s="252"/>
      <c r="H32" s="252"/>
      <c r="I32" s="252"/>
    </row>
    <row r="33" customFormat="false" ht="13.5" hidden="false" customHeight="false" outlineLevel="0" collapsed="false">
      <c r="A33" s="252"/>
      <c r="B33" s="252"/>
      <c r="C33" s="252"/>
      <c r="D33" s="252"/>
      <c r="E33" s="252"/>
      <c r="F33" s="252"/>
      <c r="G33" s="252"/>
      <c r="H33" s="252"/>
      <c r="I33" s="252"/>
    </row>
    <row r="34" customFormat="false" ht="13.5" hidden="false" customHeight="false" outlineLevel="0" collapsed="false">
      <c r="A34" s="252"/>
      <c r="B34" s="252"/>
      <c r="C34" s="252"/>
      <c r="D34" s="252"/>
      <c r="E34" s="252"/>
      <c r="F34" s="252"/>
      <c r="G34" s="252"/>
      <c r="H34" s="252"/>
      <c r="I34" s="252"/>
    </row>
    <row r="35" customFormat="false" ht="13.5" hidden="false" customHeight="false" outlineLevel="0" collapsed="false">
      <c r="A35" s="252"/>
      <c r="B35" s="252"/>
      <c r="C35" s="252"/>
      <c r="D35" s="252"/>
      <c r="E35" s="252"/>
      <c r="F35" s="252"/>
      <c r="G35" s="252"/>
      <c r="H35" s="252"/>
      <c r="I35" s="252"/>
    </row>
    <row r="36" customFormat="false" ht="13.5" hidden="false" customHeight="false" outlineLevel="0" collapsed="false">
      <c r="A36" s="252"/>
      <c r="B36" s="252"/>
      <c r="C36" s="252"/>
      <c r="D36" s="252"/>
      <c r="E36" s="252"/>
      <c r="F36" s="252"/>
      <c r="G36" s="252"/>
      <c r="H36" s="252"/>
      <c r="I36" s="252"/>
    </row>
    <row r="37" customFormat="false" ht="13.5" hidden="false" customHeight="false" outlineLevel="0" collapsed="false">
      <c r="A37" s="252"/>
      <c r="B37" s="252"/>
      <c r="C37" s="252"/>
      <c r="D37" s="252"/>
      <c r="E37" s="252"/>
      <c r="F37" s="252"/>
      <c r="G37" s="252"/>
      <c r="H37" s="252"/>
      <c r="I37" s="252"/>
    </row>
    <row r="38" customFormat="false" ht="13.5" hidden="false" customHeight="false" outlineLevel="0" collapsed="false">
      <c r="A38" s="252"/>
      <c r="B38" s="252"/>
      <c r="C38" s="252"/>
      <c r="D38" s="252"/>
      <c r="E38" s="252"/>
      <c r="F38" s="252"/>
      <c r="G38" s="252"/>
      <c r="H38" s="252"/>
      <c r="I38" s="252"/>
    </row>
    <row r="39" customFormat="false" ht="13.5" hidden="false" customHeight="false" outlineLevel="0" collapsed="false">
      <c r="A39" s="252"/>
      <c r="B39" s="252"/>
      <c r="C39" s="252"/>
      <c r="D39" s="252"/>
      <c r="E39" s="252"/>
      <c r="F39" s="252"/>
      <c r="G39" s="252"/>
      <c r="H39" s="252"/>
      <c r="I39" s="252"/>
    </row>
    <row r="40" customFormat="false" ht="13.5" hidden="false" customHeight="false" outlineLevel="0" collapsed="false">
      <c r="A40" s="252"/>
      <c r="B40" s="252"/>
      <c r="C40" s="252"/>
      <c r="D40" s="252"/>
      <c r="E40" s="252"/>
      <c r="F40" s="252"/>
      <c r="G40" s="252"/>
      <c r="H40" s="252"/>
      <c r="I40" s="252"/>
    </row>
    <row r="41" customFormat="false" ht="13.5" hidden="false" customHeight="false" outlineLevel="0" collapsed="false">
      <c r="A41" s="252"/>
      <c r="B41" s="252"/>
      <c r="C41" s="252"/>
      <c r="D41" s="252"/>
      <c r="E41" s="252"/>
      <c r="F41" s="252"/>
      <c r="G41" s="252"/>
      <c r="H41" s="252"/>
      <c r="I41" s="252"/>
    </row>
    <row r="42" customFormat="false" ht="13.5" hidden="false" customHeight="false" outlineLevel="0" collapsed="false">
      <c r="A42" s="252"/>
      <c r="B42" s="252"/>
      <c r="C42" s="252"/>
      <c r="D42" s="252"/>
      <c r="E42" s="252"/>
      <c r="F42" s="252"/>
      <c r="G42" s="252"/>
      <c r="H42" s="252"/>
      <c r="I42" s="252"/>
    </row>
    <row r="43" customFormat="false" ht="13.5" hidden="false" customHeight="false" outlineLevel="0" collapsed="false">
      <c r="A43" s="252"/>
      <c r="B43" s="252"/>
      <c r="C43" s="252"/>
      <c r="D43" s="252"/>
      <c r="E43" s="252"/>
      <c r="F43" s="252"/>
      <c r="G43" s="252"/>
      <c r="H43" s="252"/>
      <c r="I43" s="252"/>
    </row>
    <row r="44" customFormat="false" ht="13.5" hidden="false" customHeight="false" outlineLevel="0" collapsed="false">
      <c r="A44" s="252"/>
      <c r="B44" s="252"/>
      <c r="C44" s="252"/>
      <c r="D44" s="252"/>
      <c r="E44" s="252"/>
      <c r="F44" s="252"/>
      <c r="G44" s="252"/>
      <c r="H44" s="252"/>
      <c r="I44" s="252"/>
    </row>
    <row r="45" customFormat="false" ht="13.5" hidden="false" customHeight="false" outlineLevel="0" collapsed="false">
      <c r="A45" s="252"/>
      <c r="B45" s="252"/>
      <c r="C45" s="252"/>
      <c r="D45" s="252"/>
      <c r="E45" s="252"/>
      <c r="F45" s="252"/>
      <c r="G45" s="252"/>
      <c r="H45" s="252"/>
      <c r="I45" s="252"/>
    </row>
    <row r="46" customFormat="false" ht="13.5" hidden="false" customHeight="false" outlineLevel="0" collapsed="false">
      <c r="A46" s="252"/>
      <c r="B46" s="252"/>
      <c r="C46" s="252"/>
      <c r="D46" s="252"/>
      <c r="E46" s="252"/>
      <c r="F46" s="252"/>
      <c r="G46" s="252"/>
      <c r="H46" s="252"/>
      <c r="I46" s="252"/>
    </row>
    <row r="47" customFormat="false" ht="13.5" hidden="false" customHeight="false" outlineLevel="0" collapsed="false">
      <c r="A47" s="252"/>
      <c r="B47" s="252"/>
      <c r="C47" s="252"/>
      <c r="D47" s="252"/>
      <c r="E47" s="252"/>
      <c r="F47" s="252"/>
      <c r="G47" s="252"/>
      <c r="H47" s="252"/>
      <c r="I47" s="252"/>
    </row>
    <row r="48" customFormat="false" ht="13.5" hidden="false" customHeight="false" outlineLevel="0" collapsed="false">
      <c r="A48" s="252"/>
      <c r="B48" s="252"/>
      <c r="C48" s="252"/>
      <c r="D48" s="252"/>
      <c r="E48" s="252"/>
      <c r="F48" s="252"/>
      <c r="G48" s="252"/>
      <c r="H48" s="252"/>
      <c r="I48" s="252"/>
    </row>
    <row r="49" customFormat="false" ht="13.5" hidden="false" customHeight="false" outlineLevel="0" collapsed="false">
      <c r="A49" s="252"/>
      <c r="B49" s="252"/>
      <c r="C49" s="252"/>
      <c r="D49" s="252"/>
      <c r="E49" s="252"/>
      <c r="F49" s="252"/>
      <c r="G49" s="252"/>
      <c r="H49" s="252"/>
      <c r="I49" s="252"/>
    </row>
    <row r="50" customFormat="false" ht="13.5" hidden="false" customHeight="false" outlineLevel="0" collapsed="false">
      <c r="A50" s="252"/>
      <c r="B50" s="252"/>
      <c r="C50" s="252"/>
      <c r="D50" s="252"/>
      <c r="E50" s="252"/>
      <c r="F50" s="252"/>
      <c r="G50" s="252"/>
      <c r="H50" s="252"/>
      <c r="I50" s="252"/>
    </row>
    <row r="51" customFormat="false" ht="13.5" hidden="false" customHeight="false" outlineLevel="0" collapsed="false">
      <c r="A51" s="252"/>
      <c r="B51" s="252"/>
      <c r="C51" s="252"/>
      <c r="D51" s="252"/>
      <c r="E51" s="252"/>
      <c r="F51" s="252"/>
      <c r="G51" s="252"/>
      <c r="H51" s="252"/>
      <c r="I51" s="252"/>
    </row>
    <row r="52" customFormat="false" ht="13.5" hidden="false" customHeight="false" outlineLevel="0" collapsed="false">
      <c r="A52" s="252"/>
      <c r="B52" s="252"/>
      <c r="C52" s="252"/>
      <c r="D52" s="252"/>
      <c r="E52" s="252"/>
      <c r="F52" s="252"/>
      <c r="G52" s="252"/>
      <c r="H52" s="252"/>
      <c r="I52" s="252"/>
    </row>
    <row r="53" customFormat="false" ht="13.5" hidden="false" customHeight="false" outlineLevel="0" collapsed="false">
      <c r="A53" s="252"/>
      <c r="B53" s="252"/>
      <c r="C53" s="252"/>
      <c r="D53" s="252"/>
      <c r="E53" s="252"/>
      <c r="F53" s="252"/>
      <c r="G53" s="252"/>
      <c r="H53" s="252"/>
      <c r="I53" s="252"/>
    </row>
    <row r="54" customFormat="false" ht="13.5" hidden="false" customHeight="false" outlineLevel="0" collapsed="false">
      <c r="A54" s="252"/>
      <c r="B54" s="252"/>
      <c r="C54" s="252"/>
      <c r="D54" s="252"/>
      <c r="E54" s="252"/>
      <c r="F54" s="252"/>
      <c r="G54" s="252"/>
      <c r="H54" s="252"/>
      <c r="I54" s="252"/>
    </row>
    <row r="55" customFormat="false" ht="13.5" hidden="false" customHeight="false" outlineLevel="0" collapsed="false">
      <c r="A55" s="252"/>
      <c r="B55" s="252"/>
      <c r="C55" s="252"/>
      <c r="D55" s="252"/>
      <c r="E55" s="252"/>
      <c r="F55" s="252"/>
      <c r="G55" s="252"/>
      <c r="H55" s="252"/>
      <c r="I55" s="252"/>
    </row>
    <row r="56" customFormat="false" ht="13.5" hidden="false" customHeight="false" outlineLevel="0" collapsed="false">
      <c r="A56" s="252"/>
      <c r="B56" s="252"/>
      <c r="C56" s="252"/>
      <c r="D56" s="252"/>
      <c r="E56" s="252"/>
      <c r="F56" s="252"/>
      <c r="G56" s="252"/>
      <c r="H56" s="252"/>
      <c r="I56" s="252"/>
    </row>
    <row r="57" customFormat="false" ht="13.5" hidden="false" customHeight="false" outlineLevel="0" collapsed="false">
      <c r="A57" s="252"/>
      <c r="B57" s="252"/>
      <c r="C57" s="252"/>
      <c r="D57" s="252"/>
      <c r="E57" s="252"/>
      <c r="F57" s="252"/>
      <c r="G57" s="252"/>
      <c r="H57" s="252"/>
      <c r="I57" s="252"/>
    </row>
    <row r="58" customFormat="false" ht="13.5" hidden="false" customHeight="false" outlineLevel="0" collapsed="false">
      <c r="A58" s="252"/>
      <c r="B58" s="252"/>
      <c r="C58" s="252"/>
      <c r="D58" s="252"/>
      <c r="E58" s="252"/>
      <c r="F58" s="252"/>
      <c r="G58" s="252"/>
      <c r="H58" s="252"/>
      <c r="I58" s="252"/>
    </row>
    <row r="59" customFormat="false" ht="13.5" hidden="false" customHeight="false" outlineLevel="0" collapsed="false">
      <c r="A59" s="252"/>
      <c r="B59" s="252"/>
      <c r="C59" s="252"/>
      <c r="D59" s="252"/>
      <c r="E59" s="252"/>
      <c r="F59" s="252"/>
      <c r="G59" s="252"/>
      <c r="H59" s="252"/>
      <c r="I59" s="252"/>
    </row>
    <row r="60" customFormat="false" ht="13.5" hidden="false" customHeight="false" outlineLevel="0" collapsed="false">
      <c r="A60" s="252"/>
      <c r="B60" s="252"/>
      <c r="C60" s="252"/>
      <c r="D60" s="252"/>
      <c r="E60" s="252"/>
      <c r="F60" s="252"/>
      <c r="G60" s="252"/>
      <c r="H60" s="252"/>
      <c r="I60" s="252"/>
    </row>
    <row r="61" customFormat="false" ht="13.5" hidden="false" customHeight="false" outlineLevel="0" collapsed="false">
      <c r="A61" s="252"/>
      <c r="B61" s="252"/>
      <c r="C61" s="252"/>
      <c r="D61" s="252"/>
      <c r="E61" s="252"/>
      <c r="F61" s="252"/>
      <c r="G61" s="252"/>
      <c r="H61" s="252"/>
      <c r="I61" s="252"/>
    </row>
    <row r="62" customFormat="false" ht="13.5" hidden="false" customHeight="false" outlineLevel="0" collapsed="false">
      <c r="A62" s="252"/>
      <c r="B62" s="252"/>
      <c r="C62" s="252"/>
      <c r="D62" s="252"/>
      <c r="E62" s="252"/>
      <c r="F62" s="252"/>
      <c r="G62" s="252"/>
      <c r="H62" s="252"/>
      <c r="I62" s="25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rintOptions headings="false" gridLines="false" gridLinesSet="true" horizontalCentered="true" verticalCentered="false"/>
  <pageMargins left="0.590277777777778" right="0.590277777777778" top="0.865972222222222"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13"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3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276" width="42.62"/>
    <col collapsed="false" customWidth="true" hidden="false" outlineLevel="0" max="15" min="2" style="276" width="8"/>
    <col collapsed="false" customWidth="true" hidden="false" outlineLevel="0" max="16" min="16" style="276" width="16.62"/>
    <col collapsed="false" customWidth="false" hidden="false" outlineLevel="0" max="19" min="17" style="276" width="9"/>
    <col collapsed="false" customWidth="true" hidden="false" outlineLevel="0" max="20" min="20" style="276" width="28"/>
    <col collapsed="false" customWidth="false" hidden="false" outlineLevel="0" max="1024" min="21" style="276" width="9"/>
  </cols>
  <sheetData>
    <row r="1" customFormat="false" ht="14.25" hidden="false" customHeight="false" outlineLevel="0" collapsed="false">
      <c r="A1" s="277" t="s">
        <v>214</v>
      </c>
      <c r="B1" s="277"/>
      <c r="C1" s="277"/>
      <c r="D1" s="277"/>
      <c r="E1" s="277"/>
      <c r="O1" s="278"/>
    </row>
    <row r="2" customFormat="false" ht="13.5" hidden="false" customHeight="true" outlineLevel="0" collapsed="false">
      <c r="A2" s="279" t="s">
        <v>215</v>
      </c>
      <c r="B2" s="280" t="s">
        <v>216</v>
      </c>
      <c r="C2" s="280"/>
      <c r="D2" s="280"/>
      <c r="E2" s="280"/>
      <c r="F2" s="281" t="s">
        <v>217</v>
      </c>
      <c r="G2" s="281"/>
      <c r="H2" s="281"/>
      <c r="I2" s="282" t="s">
        <v>218</v>
      </c>
      <c r="J2" s="282"/>
      <c r="K2" s="281" t="s">
        <v>219</v>
      </c>
      <c r="L2" s="281"/>
      <c r="M2" s="281"/>
      <c r="N2" s="281"/>
      <c r="O2" s="278"/>
    </row>
    <row r="3" customFormat="false" ht="26.25" hidden="false" customHeight="true" outlineLevel="0" collapsed="false">
      <c r="A3" s="279"/>
      <c r="B3" s="283" t="s">
        <v>220</v>
      </c>
      <c r="C3" s="283"/>
      <c r="D3" s="283"/>
      <c r="E3" s="283"/>
      <c r="F3" s="283" t="s">
        <v>221</v>
      </c>
      <c r="G3" s="283"/>
      <c r="H3" s="283"/>
      <c r="I3" s="282"/>
      <c r="J3" s="282"/>
      <c r="K3" s="284" t="s">
        <v>222</v>
      </c>
      <c r="L3" s="284"/>
      <c r="M3" s="284"/>
      <c r="N3" s="284"/>
      <c r="O3" s="278"/>
    </row>
    <row r="4" customFormat="false" ht="23.25" hidden="false" customHeight="false" outlineLevel="0" collapsed="false">
      <c r="A4" s="279"/>
      <c r="B4" s="285" t="s">
        <v>223</v>
      </c>
      <c r="C4" s="286" t="s">
        <v>224</v>
      </c>
      <c r="D4" s="286" t="s">
        <v>225</v>
      </c>
      <c r="E4" s="287" t="s">
        <v>226</v>
      </c>
      <c r="F4" s="285" t="s">
        <v>227</v>
      </c>
      <c r="G4" s="288" t="s">
        <v>228</v>
      </c>
      <c r="H4" s="289" t="s">
        <v>229</v>
      </c>
      <c r="I4" s="290" t="s">
        <v>230</v>
      </c>
      <c r="J4" s="289" t="s">
        <v>231</v>
      </c>
      <c r="K4" s="291" t="s">
        <v>232</v>
      </c>
      <c r="L4" s="292" t="s">
        <v>233</v>
      </c>
      <c r="M4" s="292" t="s">
        <v>234</v>
      </c>
      <c r="N4" s="293" t="s">
        <v>235</v>
      </c>
      <c r="O4" s="278"/>
    </row>
    <row r="5" customFormat="false" ht="13.5" hidden="false" customHeight="false" outlineLevel="0" collapsed="false">
      <c r="A5" s="294" t="s">
        <v>13</v>
      </c>
      <c r="B5" s="295" t="n">
        <v>0.137</v>
      </c>
      <c r="C5" s="296" t="n">
        <v>0.1</v>
      </c>
      <c r="D5" s="297" t="n">
        <v>0.055</v>
      </c>
      <c r="E5" s="298" t="n">
        <v>0</v>
      </c>
      <c r="F5" s="295" t="n">
        <v>0.063</v>
      </c>
      <c r="G5" s="299" t="n">
        <v>0.042</v>
      </c>
      <c r="H5" s="298" t="n">
        <v>0</v>
      </c>
      <c r="I5" s="300" t="n">
        <v>0.024</v>
      </c>
      <c r="J5" s="298" t="n">
        <v>0</v>
      </c>
      <c r="K5" s="301" t="n">
        <v>0.245</v>
      </c>
      <c r="L5" s="302" t="n">
        <v>0.224</v>
      </c>
      <c r="M5" s="302" t="n">
        <v>0.182</v>
      </c>
      <c r="N5" s="303" t="n">
        <v>0.145</v>
      </c>
      <c r="O5" s="278"/>
    </row>
    <row r="6" customFormat="false" ht="13.5" hidden="false" customHeight="false" outlineLevel="0" collapsed="false">
      <c r="A6" s="304" t="s">
        <v>236</v>
      </c>
      <c r="B6" s="305" t="n">
        <v>0.137</v>
      </c>
      <c r="C6" s="306" t="n">
        <v>0.1</v>
      </c>
      <c r="D6" s="307" t="n">
        <v>0.055</v>
      </c>
      <c r="E6" s="308" t="n">
        <v>0</v>
      </c>
      <c r="F6" s="305" t="n">
        <v>0.063</v>
      </c>
      <c r="G6" s="309" t="n">
        <v>0.042</v>
      </c>
      <c r="H6" s="308" t="n">
        <v>0</v>
      </c>
      <c r="I6" s="310" t="n">
        <v>0.024</v>
      </c>
      <c r="J6" s="298" t="n">
        <v>0</v>
      </c>
      <c r="K6" s="311" t="n">
        <v>0.245</v>
      </c>
      <c r="L6" s="312" t="n">
        <v>0.224</v>
      </c>
      <c r="M6" s="312" t="n">
        <v>0.182</v>
      </c>
      <c r="N6" s="313" t="n">
        <v>0.145</v>
      </c>
      <c r="O6" s="278"/>
    </row>
    <row r="7" customFormat="false" ht="13.5" hidden="false" customHeight="false" outlineLevel="0" collapsed="false">
      <c r="A7" s="304" t="s">
        <v>237</v>
      </c>
      <c r="B7" s="305" t="n">
        <v>0.137</v>
      </c>
      <c r="C7" s="306" t="n">
        <v>0.1</v>
      </c>
      <c r="D7" s="307" t="n">
        <v>0.055</v>
      </c>
      <c r="E7" s="308" t="n">
        <v>0</v>
      </c>
      <c r="F7" s="305" t="n">
        <v>0.063</v>
      </c>
      <c r="G7" s="309" t="n">
        <v>0.042</v>
      </c>
      <c r="H7" s="308" t="n">
        <v>0</v>
      </c>
      <c r="I7" s="310" t="n">
        <v>0.024</v>
      </c>
      <c r="J7" s="298" t="n">
        <v>0</v>
      </c>
      <c r="K7" s="311" t="n">
        <v>0.245</v>
      </c>
      <c r="L7" s="312" t="n">
        <v>0.224</v>
      </c>
      <c r="M7" s="312" t="n">
        <v>0.182</v>
      </c>
      <c r="N7" s="313" t="n">
        <v>0.145</v>
      </c>
      <c r="O7" s="278"/>
    </row>
    <row r="8" customFormat="false" ht="13.5" hidden="false" customHeight="false" outlineLevel="0" collapsed="false">
      <c r="A8" s="304" t="s">
        <v>238</v>
      </c>
      <c r="B8" s="305" t="n">
        <v>0.058</v>
      </c>
      <c r="C8" s="306" t="n">
        <v>0.042</v>
      </c>
      <c r="D8" s="307" t="n">
        <v>0.023</v>
      </c>
      <c r="E8" s="308" t="n">
        <v>0</v>
      </c>
      <c r="F8" s="305" t="n">
        <v>0.021</v>
      </c>
      <c r="G8" s="309" t="n">
        <v>0.015</v>
      </c>
      <c r="H8" s="308" t="n">
        <v>0</v>
      </c>
      <c r="I8" s="310" t="n">
        <v>0.011</v>
      </c>
      <c r="J8" s="298" t="n">
        <v>0</v>
      </c>
      <c r="K8" s="311" t="n">
        <v>0.1</v>
      </c>
      <c r="L8" s="312" t="n">
        <v>0.094</v>
      </c>
      <c r="M8" s="312" t="n">
        <v>0.079</v>
      </c>
      <c r="N8" s="313" t="n">
        <v>0.063</v>
      </c>
      <c r="O8" s="278"/>
    </row>
    <row r="9" customFormat="false" ht="13.5" hidden="false" customHeight="false" outlineLevel="0" collapsed="false">
      <c r="A9" s="304" t="s">
        <v>239</v>
      </c>
      <c r="B9" s="305" t="n">
        <v>0.059</v>
      </c>
      <c r="C9" s="306" t="n">
        <v>0.043</v>
      </c>
      <c r="D9" s="307" t="n">
        <v>0.023</v>
      </c>
      <c r="E9" s="308" t="n">
        <v>0</v>
      </c>
      <c r="F9" s="305" t="n">
        <v>0.012</v>
      </c>
      <c r="G9" s="309" t="n">
        <v>0.01</v>
      </c>
      <c r="H9" s="308" t="n">
        <v>0</v>
      </c>
      <c r="I9" s="310" t="n">
        <v>0.011</v>
      </c>
      <c r="J9" s="298" t="n">
        <v>0</v>
      </c>
      <c r="K9" s="311" t="n">
        <v>0.092</v>
      </c>
      <c r="L9" s="312" t="n">
        <v>0.09</v>
      </c>
      <c r="M9" s="312" t="n">
        <v>0.08</v>
      </c>
      <c r="N9" s="313" t="n">
        <v>0.064</v>
      </c>
      <c r="O9" s="278"/>
    </row>
    <row r="10" customFormat="false" ht="13.5" hidden="false" customHeight="false" outlineLevel="0" collapsed="false">
      <c r="A10" s="304" t="s">
        <v>240</v>
      </c>
      <c r="B10" s="305" t="n">
        <v>0.059</v>
      </c>
      <c r="C10" s="306" t="n">
        <v>0.043</v>
      </c>
      <c r="D10" s="307" t="n">
        <v>0.023</v>
      </c>
      <c r="E10" s="308" t="n">
        <v>0</v>
      </c>
      <c r="F10" s="305" t="n">
        <v>0.012</v>
      </c>
      <c r="G10" s="309" t="n">
        <v>0.01</v>
      </c>
      <c r="H10" s="308" t="n">
        <v>0</v>
      </c>
      <c r="I10" s="310" t="n">
        <v>0.011</v>
      </c>
      <c r="J10" s="298" t="n">
        <v>0</v>
      </c>
      <c r="K10" s="311" t="n">
        <v>0.092</v>
      </c>
      <c r="L10" s="312" t="n">
        <v>0.09</v>
      </c>
      <c r="M10" s="312" t="n">
        <v>0.08</v>
      </c>
      <c r="N10" s="313" t="n">
        <v>0.064</v>
      </c>
      <c r="O10" s="278"/>
    </row>
    <row r="11" customFormat="false" ht="13.5" hidden="false" customHeight="false" outlineLevel="0" collapsed="false">
      <c r="A11" s="304" t="s">
        <v>241</v>
      </c>
      <c r="B11" s="305" t="n">
        <v>0.047</v>
      </c>
      <c r="C11" s="306" t="n">
        <v>0.034</v>
      </c>
      <c r="D11" s="307" t="n">
        <v>0.019</v>
      </c>
      <c r="E11" s="308" t="n">
        <v>0</v>
      </c>
      <c r="F11" s="305" t="n">
        <v>0.02</v>
      </c>
      <c r="G11" s="309" t="n">
        <v>0.017</v>
      </c>
      <c r="H11" s="308" t="n">
        <v>0</v>
      </c>
      <c r="I11" s="310" t="n">
        <v>0.01</v>
      </c>
      <c r="J11" s="298" t="n">
        <v>0</v>
      </c>
      <c r="K11" s="311" t="n">
        <v>0.086</v>
      </c>
      <c r="L11" s="312" t="n">
        <v>0.083</v>
      </c>
      <c r="M11" s="312" t="n">
        <v>0.066</v>
      </c>
      <c r="N11" s="313" t="n">
        <v>0.053</v>
      </c>
      <c r="O11" s="278"/>
    </row>
    <row r="12" customFormat="false" ht="13.5" hidden="false" customHeight="false" outlineLevel="0" collapsed="false">
      <c r="A12" s="304" t="s">
        <v>242</v>
      </c>
      <c r="B12" s="305" t="n">
        <v>0.082</v>
      </c>
      <c r="C12" s="306" t="n">
        <v>0.06</v>
      </c>
      <c r="D12" s="307" t="n">
        <v>0.033</v>
      </c>
      <c r="E12" s="308" t="n">
        <v>0</v>
      </c>
      <c r="F12" s="305" t="n">
        <v>0.018</v>
      </c>
      <c r="G12" s="309" t="n">
        <v>0.012</v>
      </c>
      <c r="H12" s="308" t="n">
        <v>0</v>
      </c>
      <c r="I12" s="310" t="n">
        <v>0.015</v>
      </c>
      <c r="J12" s="298" t="n">
        <v>0</v>
      </c>
      <c r="K12" s="311" t="n">
        <v>0.128</v>
      </c>
      <c r="L12" s="312" t="n">
        <v>0.122</v>
      </c>
      <c r="M12" s="312" t="n">
        <v>0.11</v>
      </c>
      <c r="N12" s="313" t="n">
        <v>0.088</v>
      </c>
      <c r="O12" s="278"/>
    </row>
    <row r="13" customFormat="false" ht="13.5" hidden="false" customHeight="false" outlineLevel="0" collapsed="false">
      <c r="A13" s="304" t="s">
        <v>243</v>
      </c>
      <c r="B13" s="305" t="n">
        <v>0.082</v>
      </c>
      <c r="C13" s="306" t="n">
        <v>0.06</v>
      </c>
      <c r="D13" s="307" t="n">
        <v>0.033</v>
      </c>
      <c r="E13" s="308" t="n">
        <v>0</v>
      </c>
      <c r="F13" s="305" t="n">
        <v>0.018</v>
      </c>
      <c r="G13" s="309" t="n">
        <v>0.012</v>
      </c>
      <c r="H13" s="308" t="n">
        <v>0</v>
      </c>
      <c r="I13" s="310" t="n">
        <v>0.015</v>
      </c>
      <c r="J13" s="298" t="n">
        <v>0</v>
      </c>
      <c r="K13" s="311" t="n">
        <v>0.128</v>
      </c>
      <c r="L13" s="312" t="n">
        <v>0.122</v>
      </c>
      <c r="M13" s="312" t="n">
        <v>0.11</v>
      </c>
      <c r="N13" s="313" t="n">
        <v>0.088</v>
      </c>
      <c r="O13" s="278"/>
    </row>
    <row r="14" customFormat="false" ht="13.5" hidden="false" customHeight="false" outlineLevel="0" collapsed="false">
      <c r="A14" s="304" t="s">
        <v>244</v>
      </c>
      <c r="B14" s="305" t="n">
        <v>0.104</v>
      </c>
      <c r="C14" s="306" t="n">
        <v>0.076</v>
      </c>
      <c r="D14" s="307" t="n">
        <v>0.042</v>
      </c>
      <c r="E14" s="308" t="n">
        <v>0</v>
      </c>
      <c r="F14" s="305" t="n">
        <v>0.031</v>
      </c>
      <c r="G14" s="309" t="n">
        <v>0.024</v>
      </c>
      <c r="H14" s="308" t="n">
        <v>0</v>
      </c>
      <c r="I14" s="310" t="n">
        <v>0.023</v>
      </c>
      <c r="J14" s="298" t="n">
        <v>0</v>
      </c>
      <c r="K14" s="311" t="n">
        <v>0.181</v>
      </c>
      <c r="L14" s="312" t="n">
        <v>0.174</v>
      </c>
      <c r="M14" s="312" t="n">
        <v>0.15</v>
      </c>
      <c r="N14" s="313" t="n">
        <v>0.122</v>
      </c>
      <c r="O14" s="278"/>
    </row>
    <row r="15" customFormat="false" ht="13.5" hidden="false" customHeight="false" outlineLevel="0" collapsed="false">
      <c r="A15" s="304" t="s">
        <v>245</v>
      </c>
      <c r="B15" s="305" t="n">
        <v>0.102</v>
      </c>
      <c r="C15" s="306" t="n">
        <v>0.074</v>
      </c>
      <c r="D15" s="307" t="n">
        <v>0.041</v>
      </c>
      <c r="E15" s="308" t="n">
        <v>0</v>
      </c>
      <c r="F15" s="305" t="n">
        <v>0.015</v>
      </c>
      <c r="G15" s="309" t="n">
        <v>0.012</v>
      </c>
      <c r="H15" s="308" t="n">
        <v>0</v>
      </c>
      <c r="I15" s="310" t="n">
        <v>0.017</v>
      </c>
      <c r="J15" s="298" t="n">
        <v>0</v>
      </c>
      <c r="K15" s="311" t="n">
        <v>0.149</v>
      </c>
      <c r="L15" s="312" t="n">
        <v>0.146</v>
      </c>
      <c r="M15" s="312" t="n">
        <v>0.134</v>
      </c>
      <c r="N15" s="313" t="n">
        <v>0.106</v>
      </c>
      <c r="O15" s="278"/>
    </row>
    <row r="16" customFormat="false" ht="13.5" hidden="false" customHeight="false" outlineLevel="0" collapsed="false">
      <c r="A16" s="304" t="s">
        <v>246</v>
      </c>
      <c r="B16" s="305" t="n">
        <v>0.102</v>
      </c>
      <c r="C16" s="306" t="n">
        <v>0.074</v>
      </c>
      <c r="D16" s="307" t="n">
        <v>0.041</v>
      </c>
      <c r="E16" s="308" t="n">
        <v>0</v>
      </c>
      <c r="F16" s="305" t="n">
        <v>0.015</v>
      </c>
      <c r="G16" s="309" t="n">
        <v>0.012</v>
      </c>
      <c r="H16" s="308" t="n">
        <v>0</v>
      </c>
      <c r="I16" s="310" t="n">
        <v>0.017</v>
      </c>
      <c r="J16" s="298" t="n">
        <v>0</v>
      </c>
      <c r="K16" s="311" t="n">
        <v>0.149</v>
      </c>
      <c r="L16" s="312" t="n">
        <v>0.146</v>
      </c>
      <c r="M16" s="312" t="n">
        <v>0.134</v>
      </c>
      <c r="N16" s="313" t="n">
        <v>0.106</v>
      </c>
      <c r="O16" s="278"/>
    </row>
    <row r="17" customFormat="false" ht="13.5" hidden="false" customHeight="false" outlineLevel="0" collapsed="false">
      <c r="A17" s="304" t="s">
        <v>247</v>
      </c>
      <c r="B17" s="305" t="n">
        <v>0.111</v>
      </c>
      <c r="C17" s="306" t="n">
        <v>0.081</v>
      </c>
      <c r="D17" s="307" t="n">
        <v>0.045</v>
      </c>
      <c r="E17" s="308" t="n">
        <v>0</v>
      </c>
      <c r="F17" s="305" t="n">
        <v>0.031</v>
      </c>
      <c r="G17" s="309" t="n">
        <v>0.023</v>
      </c>
      <c r="H17" s="308" t="n">
        <v>0</v>
      </c>
      <c r="I17" s="310" t="n">
        <v>0.023</v>
      </c>
      <c r="J17" s="298" t="n">
        <v>0</v>
      </c>
      <c r="K17" s="311" t="n">
        <v>0.186</v>
      </c>
      <c r="L17" s="312" t="n">
        <v>0.178</v>
      </c>
      <c r="M17" s="312" t="n">
        <v>0.155</v>
      </c>
      <c r="N17" s="313" t="n">
        <v>0.125</v>
      </c>
      <c r="O17" s="278"/>
    </row>
    <row r="18" customFormat="false" ht="13.5" hidden="false" customHeight="false" outlineLevel="0" collapsed="false">
      <c r="A18" s="304" t="s">
        <v>248</v>
      </c>
      <c r="B18" s="305" t="n">
        <v>0.083</v>
      </c>
      <c r="C18" s="306" t="n">
        <v>0.06</v>
      </c>
      <c r="D18" s="307" t="n">
        <v>0.033</v>
      </c>
      <c r="E18" s="308" t="n">
        <v>0</v>
      </c>
      <c r="F18" s="305" t="n">
        <v>0.027</v>
      </c>
      <c r="G18" s="309" t="n">
        <v>0.023</v>
      </c>
      <c r="H18" s="308" t="n">
        <v>0</v>
      </c>
      <c r="I18" s="310" t="n">
        <v>0.016</v>
      </c>
      <c r="J18" s="298" t="n">
        <v>0</v>
      </c>
      <c r="K18" s="311" t="n">
        <v>0.14</v>
      </c>
      <c r="L18" s="312" t="n">
        <v>0.136</v>
      </c>
      <c r="M18" s="312" t="n">
        <v>0.113</v>
      </c>
      <c r="N18" s="313" t="n">
        <v>0.09</v>
      </c>
      <c r="O18" s="278"/>
    </row>
    <row r="19" customFormat="false" ht="13.5" hidden="false" customHeight="false" outlineLevel="0" collapsed="false">
      <c r="A19" s="304" t="s">
        <v>249</v>
      </c>
      <c r="B19" s="305" t="n">
        <v>0.083</v>
      </c>
      <c r="C19" s="306" t="n">
        <v>0.06</v>
      </c>
      <c r="D19" s="307" t="n">
        <v>0.033</v>
      </c>
      <c r="E19" s="308" t="n">
        <v>0</v>
      </c>
      <c r="F19" s="305" t="n">
        <v>0.027</v>
      </c>
      <c r="G19" s="309" t="n">
        <v>0.023</v>
      </c>
      <c r="H19" s="308" t="n">
        <v>0</v>
      </c>
      <c r="I19" s="310" t="n">
        <v>0.016</v>
      </c>
      <c r="J19" s="298" t="n">
        <v>0</v>
      </c>
      <c r="K19" s="311" t="n">
        <v>0.14</v>
      </c>
      <c r="L19" s="312" t="n">
        <v>0.136</v>
      </c>
      <c r="M19" s="312" t="n">
        <v>0.113</v>
      </c>
      <c r="N19" s="313" t="n">
        <v>0.09</v>
      </c>
      <c r="O19" s="278"/>
    </row>
    <row r="20" customFormat="false" ht="13.5" hidden="false" customHeight="false" outlineLevel="0" collapsed="false">
      <c r="A20" s="304" t="s">
        <v>250</v>
      </c>
      <c r="B20" s="305" t="n">
        <v>0.083</v>
      </c>
      <c r="C20" s="306" t="n">
        <v>0.06</v>
      </c>
      <c r="D20" s="307" t="n">
        <v>0.033</v>
      </c>
      <c r="E20" s="308" t="n">
        <v>0</v>
      </c>
      <c r="F20" s="305" t="n">
        <v>0.027</v>
      </c>
      <c r="G20" s="309" t="n">
        <v>0.023</v>
      </c>
      <c r="H20" s="308" t="n">
        <v>0</v>
      </c>
      <c r="I20" s="310" t="n">
        <v>0.016</v>
      </c>
      <c r="J20" s="298" t="n">
        <v>0</v>
      </c>
      <c r="K20" s="311" t="n">
        <v>0.14</v>
      </c>
      <c r="L20" s="312" t="n">
        <v>0.136</v>
      </c>
      <c r="M20" s="312" t="n">
        <v>0.113</v>
      </c>
      <c r="N20" s="313" t="n">
        <v>0.09</v>
      </c>
      <c r="O20" s="278"/>
    </row>
    <row r="21" customFormat="false" ht="13.5" hidden="false" customHeight="false" outlineLevel="0" collapsed="false">
      <c r="A21" s="304" t="s">
        <v>251</v>
      </c>
      <c r="B21" s="305" t="n">
        <v>0.039</v>
      </c>
      <c r="C21" s="306" t="n">
        <v>0.029</v>
      </c>
      <c r="D21" s="307" t="n">
        <v>0.016</v>
      </c>
      <c r="E21" s="308" t="n">
        <v>0</v>
      </c>
      <c r="F21" s="305" t="n">
        <v>0.021</v>
      </c>
      <c r="G21" s="309" t="n">
        <v>0.017</v>
      </c>
      <c r="H21" s="308" t="n">
        <v>0</v>
      </c>
      <c r="I21" s="310" t="n">
        <v>0.008</v>
      </c>
      <c r="J21" s="298" t="n">
        <v>0</v>
      </c>
      <c r="K21" s="311" t="n">
        <v>0.075</v>
      </c>
      <c r="L21" s="312" t="n">
        <v>0.071</v>
      </c>
      <c r="M21" s="312" t="n">
        <v>0.054</v>
      </c>
      <c r="N21" s="313" t="n">
        <v>0.044</v>
      </c>
      <c r="O21" s="278"/>
    </row>
    <row r="22" customFormat="false" ht="13.5" hidden="false" customHeight="false" outlineLevel="0" collapsed="false">
      <c r="A22" s="304" t="s">
        <v>252</v>
      </c>
      <c r="B22" s="305" t="n">
        <v>0.039</v>
      </c>
      <c r="C22" s="306" t="n">
        <v>0.029</v>
      </c>
      <c r="D22" s="307" t="n">
        <v>0.016</v>
      </c>
      <c r="E22" s="308" t="n">
        <v>0</v>
      </c>
      <c r="F22" s="305" t="n">
        <v>0.021</v>
      </c>
      <c r="G22" s="309" t="n">
        <v>0.017</v>
      </c>
      <c r="H22" s="308" t="n">
        <v>0</v>
      </c>
      <c r="I22" s="310" t="n">
        <v>0.008</v>
      </c>
      <c r="J22" s="298" t="n">
        <v>0</v>
      </c>
      <c r="K22" s="311" t="n">
        <v>0.075</v>
      </c>
      <c r="L22" s="312" t="n">
        <v>0.071</v>
      </c>
      <c r="M22" s="312" t="n">
        <v>0.054</v>
      </c>
      <c r="N22" s="313" t="n">
        <v>0.044</v>
      </c>
      <c r="O22" s="278"/>
    </row>
    <row r="23" customFormat="false" ht="13.5" hidden="false" customHeight="false" outlineLevel="0" collapsed="false">
      <c r="A23" s="304" t="s">
        <v>253</v>
      </c>
      <c r="B23" s="305" t="n">
        <v>0.026</v>
      </c>
      <c r="C23" s="306" t="n">
        <v>0.019</v>
      </c>
      <c r="D23" s="307" t="n">
        <v>0.01</v>
      </c>
      <c r="E23" s="308" t="n">
        <v>0</v>
      </c>
      <c r="F23" s="305" t="n">
        <v>0.015</v>
      </c>
      <c r="G23" s="309" t="n">
        <v>0.011</v>
      </c>
      <c r="H23" s="308" t="n">
        <v>0</v>
      </c>
      <c r="I23" s="310" t="n">
        <v>0.005</v>
      </c>
      <c r="J23" s="298" t="n">
        <v>0</v>
      </c>
      <c r="K23" s="311" t="n">
        <v>0.051</v>
      </c>
      <c r="L23" s="312" t="n">
        <v>0.047</v>
      </c>
      <c r="M23" s="312" t="n">
        <v>0.036</v>
      </c>
      <c r="N23" s="313" t="n">
        <v>0.029</v>
      </c>
      <c r="O23" s="278"/>
    </row>
    <row r="24" customFormat="false" ht="13.5" hidden="false" customHeight="false" outlineLevel="0" collapsed="false">
      <c r="A24" s="304" t="s">
        <v>254</v>
      </c>
      <c r="B24" s="305" t="n">
        <v>0.026</v>
      </c>
      <c r="C24" s="306" t="n">
        <v>0.019</v>
      </c>
      <c r="D24" s="307" t="n">
        <v>0.01</v>
      </c>
      <c r="E24" s="308" t="n">
        <v>0</v>
      </c>
      <c r="F24" s="305" t="n">
        <v>0.015</v>
      </c>
      <c r="G24" s="309" t="n">
        <v>0.011</v>
      </c>
      <c r="H24" s="308" t="n">
        <v>0</v>
      </c>
      <c r="I24" s="310" t="n">
        <v>0.005</v>
      </c>
      <c r="J24" s="298" t="n">
        <v>0</v>
      </c>
      <c r="K24" s="311" t="n">
        <v>0.051</v>
      </c>
      <c r="L24" s="312" t="n">
        <v>0.047</v>
      </c>
      <c r="M24" s="312" t="n">
        <v>0.036</v>
      </c>
      <c r="N24" s="313" t="n">
        <v>0.029</v>
      </c>
      <c r="O24" s="278"/>
    </row>
    <row r="25" customFormat="false" ht="14.25" hidden="false" customHeight="false" outlineLevel="0" collapsed="false">
      <c r="A25" s="314" t="s">
        <v>255</v>
      </c>
      <c r="B25" s="315" t="n">
        <v>0.026</v>
      </c>
      <c r="C25" s="316" t="n">
        <v>0.019</v>
      </c>
      <c r="D25" s="317" t="n">
        <v>0.01</v>
      </c>
      <c r="E25" s="318" t="n">
        <v>0</v>
      </c>
      <c r="F25" s="319" t="n">
        <v>0.015</v>
      </c>
      <c r="G25" s="320" t="n">
        <v>0.011</v>
      </c>
      <c r="H25" s="318" t="n">
        <v>0</v>
      </c>
      <c r="I25" s="321" t="n">
        <v>0.005</v>
      </c>
      <c r="J25" s="322" t="n">
        <v>0</v>
      </c>
      <c r="K25" s="323" t="n">
        <v>0.051</v>
      </c>
      <c r="L25" s="324" t="n">
        <v>0.047</v>
      </c>
      <c r="M25" s="324" t="n">
        <v>0.036</v>
      </c>
      <c r="N25" s="325" t="n">
        <v>0.029</v>
      </c>
      <c r="O25" s="278"/>
    </row>
    <row r="26" customFormat="false" ht="13.5" hidden="false" customHeight="false" outlineLevel="0" collapsed="false">
      <c r="A26" s="326" t="s">
        <v>256</v>
      </c>
      <c r="B26" s="327" t="n">
        <v>0.137</v>
      </c>
      <c r="C26" s="328" t="n">
        <v>0.1</v>
      </c>
      <c r="D26" s="329" t="n">
        <v>0.055</v>
      </c>
      <c r="E26" s="330" t="n">
        <v>0</v>
      </c>
      <c r="F26" s="327" t="n">
        <v>0.063</v>
      </c>
      <c r="G26" s="331" t="n">
        <v>0.042</v>
      </c>
      <c r="H26" s="330" t="n">
        <v>0</v>
      </c>
      <c r="I26" s="332" t="n">
        <v>0.024</v>
      </c>
      <c r="J26" s="330" t="n">
        <v>0</v>
      </c>
      <c r="K26" s="333" t="n">
        <v>0.245</v>
      </c>
      <c r="L26" s="334" t="n">
        <v>0.224</v>
      </c>
      <c r="M26" s="334" t="n">
        <v>0.182</v>
      </c>
      <c r="N26" s="335" t="n">
        <v>0.145</v>
      </c>
      <c r="O26" s="278"/>
    </row>
    <row r="27" customFormat="false" ht="14.25" hidden="false" customHeight="false" outlineLevel="0" collapsed="false">
      <c r="A27" s="314" t="s">
        <v>257</v>
      </c>
      <c r="B27" s="315" t="n">
        <v>0.059</v>
      </c>
      <c r="C27" s="316" t="n">
        <v>0.043</v>
      </c>
      <c r="D27" s="317" t="n">
        <v>0.023</v>
      </c>
      <c r="E27" s="336" t="n">
        <v>0</v>
      </c>
      <c r="F27" s="315" t="n">
        <v>0.012</v>
      </c>
      <c r="G27" s="337" t="n">
        <v>0.01</v>
      </c>
      <c r="H27" s="336" t="n">
        <v>0</v>
      </c>
      <c r="I27" s="338" t="n">
        <v>0.011</v>
      </c>
      <c r="J27" s="336" t="n">
        <v>0</v>
      </c>
      <c r="K27" s="323" t="n">
        <v>0.092</v>
      </c>
      <c r="L27" s="324" t="n">
        <v>0.09</v>
      </c>
      <c r="M27" s="324" t="n">
        <v>0.08</v>
      </c>
      <c r="N27" s="325" t="n">
        <v>0.064</v>
      </c>
      <c r="O27" s="278"/>
    </row>
    <row r="28" customFormat="false" ht="13.5" hidden="false" customHeight="false" outlineLevel="0" collapsed="false">
      <c r="K28" s="278"/>
      <c r="L28" s="278"/>
      <c r="M28" s="278"/>
      <c r="N28" s="278"/>
      <c r="O28" s="278"/>
    </row>
    <row r="29" customFormat="false" ht="13.5" hidden="false" customHeight="false" outlineLevel="0" collapsed="false">
      <c r="K29" s="278"/>
      <c r="L29" s="278"/>
      <c r="M29" s="278"/>
      <c r="N29" s="278"/>
      <c r="O29" s="278"/>
    </row>
    <row r="30" customFormat="false" ht="13.5" hidden="false" customHeight="false" outlineLevel="0" collapsed="false">
      <c r="K30" s="278"/>
      <c r="L30" s="278"/>
      <c r="M30" s="278"/>
      <c r="N30" s="278"/>
      <c r="O30" s="278"/>
    </row>
    <row r="31" customFormat="false" ht="13.5" hidden="false" customHeight="false" outlineLevel="0" collapsed="false">
      <c r="K31" s="278"/>
      <c r="L31" s="278"/>
      <c r="M31" s="278"/>
      <c r="N31" s="278"/>
      <c r="O31" s="278"/>
    </row>
    <row r="32" customFormat="false" ht="13.5" hidden="false" customHeight="false" outlineLevel="0" collapsed="false">
      <c r="K32" s="278"/>
      <c r="L32" s="278"/>
      <c r="M32" s="278"/>
      <c r="N32" s="278"/>
      <c r="O32" s="278"/>
    </row>
    <row r="33" customFormat="false" ht="13.5" hidden="false" customHeight="false" outlineLevel="0" collapsed="false">
      <c r="K33" s="278"/>
      <c r="L33" s="278"/>
      <c r="M33" s="278"/>
      <c r="N33" s="278"/>
      <c r="O33" s="278"/>
    </row>
    <row r="34" customFormat="false" ht="13.5" hidden="false" customHeight="false" outlineLevel="0" collapsed="false">
      <c r="K34" s="278"/>
      <c r="L34" s="278"/>
      <c r="M34" s="278"/>
      <c r="N34" s="278"/>
      <c r="O34" s="278"/>
    </row>
    <row r="35" customFormat="false" ht="13.5" hidden="false" customHeight="false" outlineLevel="0" collapsed="false">
      <c r="K35" s="278"/>
      <c r="L35" s="278"/>
      <c r="M35" s="278"/>
      <c r="N35" s="278"/>
      <c r="O35" s="278"/>
    </row>
    <row r="36" customFormat="false" ht="13.5" hidden="false" customHeight="false" outlineLevel="0" collapsed="false">
      <c r="K36" s="278"/>
      <c r="L36" s="278"/>
      <c r="M36" s="278"/>
      <c r="N36" s="278"/>
      <c r="O36" s="278"/>
    </row>
    <row r="37" customFormat="false" ht="13.5" hidden="false" customHeight="false" outlineLevel="0" collapsed="false">
      <c r="K37" s="278"/>
      <c r="L37" s="278"/>
      <c r="M37" s="278"/>
      <c r="N37" s="278"/>
      <c r="O37" s="278"/>
    </row>
    <row r="38" customFormat="false" ht="13.5" hidden="false" customHeight="false" outlineLevel="0" collapsed="false">
      <c r="K38" s="278"/>
      <c r="L38" s="278"/>
      <c r="M38" s="278"/>
      <c r="N38" s="278"/>
      <c r="O38" s="278"/>
    </row>
    <row r="39" customFormat="false" ht="13.5" hidden="false" customHeight="false" outlineLevel="0" collapsed="false">
      <c r="K39" s="278"/>
      <c r="L39" s="278"/>
      <c r="M39" s="278"/>
      <c r="N39" s="278"/>
      <c r="O39" s="278"/>
    </row>
  </sheetData>
  <mergeCells count="8">
    <mergeCell ref="A2:A4"/>
    <mergeCell ref="B2:E2"/>
    <mergeCell ref="F2:H2"/>
    <mergeCell ref="I2:J3"/>
    <mergeCell ref="K2:N2"/>
    <mergeCell ref="B3:E3"/>
    <mergeCell ref="F3:H3"/>
    <mergeCell ref="K3:N3"/>
  </mergeCells>
  <dataValidations count="1">
    <dataValidation allowBlank="true" errorStyle="stop" operator="between" showDropDown="false" showErrorMessage="true" showInputMessage="true" sqref="A29" type="list">
      <formula1>サービス名</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339" width="15.13"/>
    <col collapsed="false" customWidth="false" hidden="false" outlineLevel="0" max="2" min="2" style="339" width="9"/>
    <col collapsed="false" customWidth="true" hidden="false" outlineLevel="0" max="3" min="3" style="339" width="16.62"/>
    <col collapsed="false" customWidth="true" hidden="false" outlineLevel="0" max="4" min="4" style="339" width="16"/>
    <col collapsed="false" customWidth="false" hidden="false" outlineLevel="0" max="5" min="5" style="339" width="9"/>
    <col collapsed="false" customWidth="true" hidden="false" outlineLevel="0" max="6" min="6" style="339" width="19.5"/>
    <col collapsed="false" customWidth="false" hidden="false" outlineLevel="0" max="9" min="7" style="339" width="9"/>
    <col collapsed="false" customWidth="true" hidden="false" outlineLevel="0" max="10" min="10" style="339" width="52.13"/>
    <col collapsed="false" customWidth="true" hidden="false" outlineLevel="0" max="11" min="11" style="339" width="12.13"/>
    <col collapsed="false" customWidth="false" hidden="false" outlineLevel="0" max="1024" min="12" style="339" width="9"/>
  </cols>
  <sheetData>
    <row r="1" customFormat="false" ht="14.25" hidden="false" customHeight="false" outlineLevel="0" collapsed="false">
      <c r="A1" s="277" t="s">
        <v>258</v>
      </c>
      <c r="B1" s="276"/>
      <c r="C1" s="276" t="s">
        <v>259</v>
      </c>
      <c r="D1" s="276"/>
      <c r="F1" s="339" t="s">
        <v>260</v>
      </c>
    </row>
    <row r="2" customFormat="false" ht="19.5" hidden="false" customHeight="false" outlineLevel="0" collapsed="false">
      <c r="A2" s="340" t="s">
        <v>261</v>
      </c>
      <c r="B2" s="276"/>
      <c r="C2" s="341" t="s">
        <v>261</v>
      </c>
      <c r="D2" s="342" t="s">
        <v>262</v>
      </c>
      <c r="F2" s="343" t="s">
        <v>262</v>
      </c>
      <c r="G2" s="344" t="n">
        <v>0.7</v>
      </c>
      <c r="H2" s="344" t="n">
        <v>0.55</v>
      </c>
      <c r="I2" s="345" t="n">
        <v>0.45</v>
      </c>
      <c r="J2" s="341" t="s">
        <v>263</v>
      </c>
      <c r="K2" s="342" t="s">
        <v>264</v>
      </c>
    </row>
    <row r="3" customFormat="false" ht="18.75" hidden="false" customHeight="false" outlineLevel="0" collapsed="false">
      <c r="A3" s="346" t="s">
        <v>12</v>
      </c>
      <c r="B3" s="276"/>
      <c r="C3" s="347" t="s">
        <v>12</v>
      </c>
      <c r="D3" s="348" t="s">
        <v>11</v>
      </c>
      <c r="F3" s="347" t="s">
        <v>265</v>
      </c>
      <c r="G3" s="349" t="n">
        <v>11.4</v>
      </c>
      <c r="H3" s="349" t="n">
        <v>11.1</v>
      </c>
      <c r="I3" s="350" t="n">
        <v>10.9</v>
      </c>
      <c r="J3" s="347" t="s">
        <v>13</v>
      </c>
      <c r="K3" s="351" t="n">
        <v>0.7</v>
      </c>
    </row>
    <row r="4" customFormat="false" ht="18.75" hidden="false" customHeight="false" outlineLevel="0" collapsed="false">
      <c r="A4" s="352" t="s">
        <v>266</v>
      </c>
      <c r="B4" s="276"/>
      <c r="C4" s="353" t="s">
        <v>12</v>
      </c>
      <c r="D4" s="354" t="s">
        <v>267</v>
      </c>
      <c r="F4" s="353" t="s">
        <v>268</v>
      </c>
      <c r="G4" s="355" t="n">
        <v>11.4</v>
      </c>
      <c r="H4" s="355" t="n">
        <v>11.1</v>
      </c>
      <c r="I4" s="356" t="n">
        <v>10.9</v>
      </c>
      <c r="J4" s="353" t="s">
        <v>236</v>
      </c>
      <c r="K4" s="357" t="n">
        <v>0.7</v>
      </c>
    </row>
    <row r="5" customFormat="false" ht="18.75" hidden="false" customHeight="false" outlineLevel="0" collapsed="false">
      <c r="A5" s="352" t="s">
        <v>269</v>
      </c>
      <c r="B5" s="276"/>
      <c r="C5" s="353" t="s">
        <v>12</v>
      </c>
      <c r="D5" s="354" t="s">
        <v>270</v>
      </c>
      <c r="F5" s="353" t="s">
        <v>271</v>
      </c>
      <c r="G5" s="355" t="n">
        <v>11.4</v>
      </c>
      <c r="H5" s="355" t="n">
        <v>11.1</v>
      </c>
      <c r="I5" s="356" t="n">
        <v>10.9</v>
      </c>
      <c r="J5" s="353" t="s">
        <v>237</v>
      </c>
      <c r="K5" s="357" t="n">
        <v>0.7</v>
      </c>
    </row>
    <row r="6" customFormat="false" ht="18.75" hidden="false" customHeight="false" outlineLevel="0" collapsed="false">
      <c r="A6" s="352" t="s">
        <v>272</v>
      </c>
      <c r="B6" s="276"/>
      <c r="C6" s="353" t="s">
        <v>12</v>
      </c>
      <c r="D6" s="354" t="s">
        <v>273</v>
      </c>
      <c r="F6" s="353" t="s">
        <v>274</v>
      </c>
      <c r="G6" s="355" t="n">
        <v>11.4</v>
      </c>
      <c r="H6" s="355" t="n">
        <v>11.1</v>
      </c>
      <c r="I6" s="356" t="n">
        <v>10.9</v>
      </c>
      <c r="J6" s="353" t="s">
        <v>238</v>
      </c>
      <c r="K6" s="357" t="n">
        <v>0.7</v>
      </c>
    </row>
    <row r="7" customFormat="false" ht="18.75" hidden="false" customHeight="false" outlineLevel="0" collapsed="false">
      <c r="A7" s="352" t="s">
        <v>275</v>
      </c>
      <c r="B7" s="276"/>
      <c r="C7" s="353" t="s">
        <v>12</v>
      </c>
      <c r="D7" s="354" t="s">
        <v>276</v>
      </c>
      <c r="F7" s="353" t="s">
        <v>277</v>
      </c>
      <c r="G7" s="355" t="n">
        <v>11.4</v>
      </c>
      <c r="H7" s="355" t="n">
        <v>11.1</v>
      </c>
      <c r="I7" s="356" t="n">
        <v>10.9</v>
      </c>
      <c r="J7" s="353" t="s">
        <v>239</v>
      </c>
      <c r="K7" s="357" t="n">
        <v>0.45</v>
      </c>
    </row>
    <row r="8" customFormat="false" ht="18.75" hidden="false" customHeight="false" outlineLevel="0" collapsed="false">
      <c r="A8" s="352" t="s">
        <v>278</v>
      </c>
      <c r="B8" s="276"/>
      <c r="C8" s="353" t="s">
        <v>12</v>
      </c>
      <c r="D8" s="354" t="s">
        <v>279</v>
      </c>
      <c r="F8" s="353" t="s">
        <v>280</v>
      </c>
      <c r="G8" s="355" t="n">
        <v>11.4</v>
      </c>
      <c r="H8" s="355" t="n">
        <v>11.1</v>
      </c>
      <c r="I8" s="356" t="n">
        <v>10.9</v>
      </c>
      <c r="J8" s="353" t="s">
        <v>240</v>
      </c>
      <c r="K8" s="357" t="n">
        <v>0.45</v>
      </c>
    </row>
    <row r="9" customFormat="false" ht="18.75" hidden="false" customHeight="false" outlineLevel="0" collapsed="false">
      <c r="A9" s="352" t="s">
        <v>281</v>
      </c>
      <c r="B9" s="276"/>
      <c r="C9" s="353" t="s">
        <v>12</v>
      </c>
      <c r="D9" s="354" t="s">
        <v>282</v>
      </c>
      <c r="F9" s="353" t="s">
        <v>283</v>
      </c>
      <c r="G9" s="355" t="n">
        <v>11.4</v>
      </c>
      <c r="H9" s="355" t="n">
        <v>11.1</v>
      </c>
      <c r="I9" s="356" t="n">
        <v>10.9</v>
      </c>
      <c r="J9" s="353" t="s">
        <v>241</v>
      </c>
      <c r="K9" s="357" t="n">
        <v>0.55</v>
      </c>
    </row>
    <row r="10" customFormat="false" ht="18.75" hidden="false" customHeight="false" outlineLevel="0" collapsed="false">
      <c r="A10" s="352" t="s">
        <v>284</v>
      </c>
      <c r="B10" s="276"/>
      <c r="C10" s="353" t="s">
        <v>12</v>
      </c>
      <c r="D10" s="354" t="s">
        <v>285</v>
      </c>
      <c r="F10" s="353" t="s">
        <v>286</v>
      </c>
      <c r="G10" s="355" t="n">
        <v>11.4</v>
      </c>
      <c r="H10" s="355" t="n">
        <v>11.1</v>
      </c>
      <c r="I10" s="356" t="n">
        <v>10.9</v>
      </c>
      <c r="J10" s="353" t="s">
        <v>242</v>
      </c>
      <c r="K10" s="357" t="n">
        <v>0.45</v>
      </c>
    </row>
    <row r="11" customFormat="false" ht="18.75" hidden="false" customHeight="false" outlineLevel="0" collapsed="false">
      <c r="A11" s="352" t="s">
        <v>287</v>
      </c>
      <c r="B11" s="276"/>
      <c r="C11" s="353" t="s">
        <v>12</v>
      </c>
      <c r="D11" s="354" t="s">
        <v>288</v>
      </c>
      <c r="F11" s="353" t="s">
        <v>289</v>
      </c>
      <c r="G11" s="355" t="n">
        <v>11.4</v>
      </c>
      <c r="H11" s="355" t="n">
        <v>11.1</v>
      </c>
      <c r="I11" s="356" t="n">
        <v>10.9</v>
      </c>
      <c r="J11" s="353" t="s">
        <v>243</v>
      </c>
      <c r="K11" s="357" t="n">
        <v>0.45</v>
      </c>
    </row>
    <row r="12" customFormat="false" ht="18.75" hidden="false" customHeight="false" outlineLevel="0" collapsed="false">
      <c r="A12" s="352" t="s">
        <v>290</v>
      </c>
      <c r="B12" s="276"/>
      <c r="C12" s="353" t="s">
        <v>12</v>
      </c>
      <c r="D12" s="354" t="s">
        <v>291</v>
      </c>
      <c r="F12" s="353" t="s">
        <v>292</v>
      </c>
      <c r="G12" s="355" t="n">
        <v>11.4</v>
      </c>
      <c r="H12" s="355" t="n">
        <v>11.1</v>
      </c>
      <c r="I12" s="356" t="n">
        <v>10.9</v>
      </c>
      <c r="J12" s="353" t="s">
        <v>244</v>
      </c>
      <c r="K12" s="357" t="n">
        <v>0.55</v>
      </c>
    </row>
    <row r="13" customFormat="false" ht="18.75" hidden="false" customHeight="false" outlineLevel="0" collapsed="false">
      <c r="A13" s="352" t="s">
        <v>293</v>
      </c>
      <c r="B13" s="276"/>
      <c r="C13" s="353" t="s">
        <v>12</v>
      </c>
      <c r="D13" s="354" t="s">
        <v>294</v>
      </c>
      <c r="F13" s="353" t="s">
        <v>295</v>
      </c>
      <c r="G13" s="355" t="n">
        <v>11.4</v>
      </c>
      <c r="H13" s="355" t="n">
        <v>11.1</v>
      </c>
      <c r="I13" s="356" t="n">
        <v>10.9</v>
      </c>
      <c r="J13" s="353" t="s">
        <v>245</v>
      </c>
      <c r="K13" s="357" t="n">
        <v>0.55</v>
      </c>
    </row>
    <row r="14" customFormat="false" ht="18.75" hidden="false" customHeight="false" outlineLevel="0" collapsed="false">
      <c r="A14" s="352" t="s">
        <v>296</v>
      </c>
      <c r="B14" s="276"/>
      <c r="C14" s="353" t="s">
        <v>12</v>
      </c>
      <c r="D14" s="354" t="s">
        <v>297</v>
      </c>
      <c r="F14" s="353" t="s">
        <v>298</v>
      </c>
      <c r="G14" s="355" t="n">
        <v>11.4</v>
      </c>
      <c r="H14" s="355" t="n">
        <v>11.1</v>
      </c>
      <c r="I14" s="356" t="n">
        <v>10.9</v>
      </c>
      <c r="J14" s="353" t="s">
        <v>246</v>
      </c>
      <c r="K14" s="357" t="n">
        <v>0.55</v>
      </c>
    </row>
    <row r="15" customFormat="false" ht="18.75" hidden="false" customHeight="false" outlineLevel="0" collapsed="false">
      <c r="A15" s="352" t="s">
        <v>299</v>
      </c>
      <c r="B15" s="276"/>
      <c r="C15" s="353" t="s">
        <v>12</v>
      </c>
      <c r="D15" s="354" t="s">
        <v>300</v>
      </c>
      <c r="F15" s="353" t="s">
        <v>301</v>
      </c>
      <c r="G15" s="355" t="n">
        <v>11.4</v>
      </c>
      <c r="H15" s="355" t="n">
        <v>11.1</v>
      </c>
      <c r="I15" s="356" t="n">
        <v>10.9</v>
      </c>
      <c r="J15" s="353" t="s">
        <v>247</v>
      </c>
      <c r="K15" s="357" t="n">
        <v>0.45</v>
      </c>
    </row>
    <row r="16" customFormat="false" ht="18.75" hidden="false" customHeight="false" outlineLevel="0" collapsed="false">
      <c r="A16" s="352" t="s">
        <v>302</v>
      </c>
      <c r="B16" s="276"/>
      <c r="C16" s="353" t="s">
        <v>12</v>
      </c>
      <c r="D16" s="354" t="s">
        <v>303</v>
      </c>
      <c r="F16" s="353" t="s">
        <v>304</v>
      </c>
      <c r="G16" s="355" t="n">
        <v>11.4</v>
      </c>
      <c r="H16" s="355" t="n">
        <v>11.1</v>
      </c>
      <c r="I16" s="356" t="n">
        <v>10.9</v>
      </c>
      <c r="J16" s="353" t="s">
        <v>248</v>
      </c>
      <c r="K16" s="357" t="n">
        <v>0.45</v>
      </c>
    </row>
    <row r="17" customFormat="false" ht="18.75" hidden="false" customHeight="false" outlineLevel="0" collapsed="false">
      <c r="A17" s="352" t="s">
        <v>305</v>
      </c>
      <c r="B17" s="276"/>
      <c r="C17" s="353" t="s">
        <v>12</v>
      </c>
      <c r="D17" s="354" t="s">
        <v>306</v>
      </c>
      <c r="F17" s="353" t="s">
        <v>307</v>
      </c>
      <c r="G17" s="355" t="n">
        <v>11.4</v>
      </c>
      <c r="H17" s="355" t="n">
        <v>11.1</v>
      </c>
      <c r="I17" s="356" t="n">
        <v>10.9</v>
      </c>
      <c r="J17" s="353" t="s">
        <v>249</v>
      </c>
      <c r="K17" s="357" t="n">
        <v>0.45</v>
      </c>
    </row>
    <row r="18" customFormat="false" ht="18.75" hidden="false" customHeight="false" outlineLevel="0" collapsed="false">
      <c r="A18" s="352" t="s">
        <v>308</v>
      </c>
      <c r="B18" s="276"/>
      <c r="C18" s="353" t="s">
        <v>12</v>
      </c>
      <c r="D18" s="354" t="s">
        <v>309</v>
      </c>
      <c r="F18" s="353" t="s">
        <v>310</v>
      </c>
      <c r="G18" s="355" t="n">
        <v>11.4</v>
      </c>
      <c r="H18" s="355" t="n">
        <v>11.1</v>
      </c>
      <c r="I18" s="356" t="n">
        <v>10.9</v>
      </c>
      <c r="J18" s="353" t="s">
        <v>250</v>
      </c>
      <c r="K18" s="357" t="n">
        <v>0.55</v>
      </c>
    </row>
    <row r="19" customFormat="false" ht="18.75" hidden="false" customHeight="false" outlineLevel="0" collapsed="false">
      <c r="A19" s="352" t="s">
        <v>311</v>
      </c>
      <c r="B19" s="276"/>
      <c r="C19" s="353" t="s">
        <v>12</v>
      </c>
      <c r="D19" s="354" t="s">
        <v>312</v>
      </c>
      <c r="F19" s="353" t="s">
        <v>313</v>
      </c>
      <c r="G19" s="355" t="n">
        <v>11.4</v>
      </c>
      <c r="H19" s="355" t="n">
        <v>11.1</v>
      </c>
      <c r="I19" s="356" t="n">
        <v>10.9</v>
      </c>
      <c r="J19" s="353" t="s">
        <v>251</v>
      </c>
      <c r="K19" s="357" t="n">
        <v>0.45</v>
      </c>
    </row>
    <row r="20" customFormat="false" ht="18.75" hidden="false" customHeight="false" outlineLevel="0" collapsed="false">
      <c r="A20" s="352" t="s">
        <v>314</v>
      </c>
      <c r="B20" s="276"/>
      <c r="C20" s="353" t="s">
        <v>12</v>
      </c>
      <c r="D20" s="354" t="s">
        <v>315</v>
      </c>
      <c r="F20" s="353" t="s">
        <v>316</v>
      </c>
      <c r="G20" s="355" t="n">
        <v>11.4</v>
      </c>
      <c r="H20" s="355" t="n">
        <v>11.1</v>
      </c>
      <c r="I20" s="356" t="n">
        <v>10.9</v>
      </c>
      <c r="J20" s="353" t="s">
        <v>252</v>
      </c>
      <c r="K20" s="357" t="n">
        <v>0.45</v>
      </c>
    </row>
    <row r="21" customFormat="false" ht="18.75" hidden="false" customHeight="false" outlineLevel="0" collapsed="false">
      <c r="A21" s="352" t="s">
        <v>317</v>
      </c>
      <c r="B21" s="276"/>
      <c r="C21" s="353" t="s">
        <v>12</v>
      </c>
      <c r="D21" s="354" t="s">
        <v>318</v>
      </c>
      <c r="F21" s="353" t="s">
        <v>319</v>
      </c>
      <c r="G21" s="355" t="n">
        <v>11.4</v>
      </c>
      <c r="H21" s="355" t="n">
        <v>11.1</v>
      </c>
      <c r="I21" s="356" t="n">
        <v>10.9</v>
      </c>
      <c r="J21" s="353" t="s">
        <v>320</v>
      </c>
      <c r="K21" s="357" t="n">
        <v>0.45</v>
      </c>
    </row>
    <row r="22" customFormat="false" ht="18.75" hidden="false" customHeight="false" outlineLevel="0" collapsed="false">
      <c r="A22" s="352" t="s">
        <v>321</v>
      </c>
      <c r="B22" s="276"/>
      <c r="C22" s="353" t="s">
        <v>12</v>
      </c>
      <c r="D22" s="354" t="s">
        <v>322</v>
      </c>
      <c r="F22" s="353" t="s">
        <v>323</v>
      </c>
      <c r="G22" s="355" t="n">
        <v>11.4</v>
      </c>
      <c r="H22" s="355" t="n">
        <v>11.1</v>
      </c>
      <c r="I22" s="356" t="n">
        <v>10.9</v>
      </c>
      <c r="J22" s="353" t="s">
        <v>253</v>
      </c>
      <c r="K22" s="357" t="n">
        <v>0.45</v>
      </c>
    </row>
    <row r="23" customFormat="false" ht="18.75" hidden="false" customHeight="false" outlineLevel="0" collapsed="false">
      <c r="A23" s="352" t="s">
        <v>324</v>
      </c>
      <c r="B23" s="276"/>
      <c r="C23" s="353" t="s">
        <v>12</v>
      </c>
      <c r="D23" s="354" t="s">
        <v>325</v>
      </c>
      <c r="F23" s="353" t="s">
        <v>326</v>
      </c>
      <c r="G23" s="355" t="n">
        <v>11.4</v>
      </c>
      <c r="H23" s="355" t="n">
        <v>11.1</v>
      </c>
      <c r="I23" s="356" t="n">
        <v>10.9</v>
      </c>
      <c r="J23" s="353" t="s">
        <v>254</v>
      </c>
      <c r="K23" s="357" t="n">
        <v>0.45</v>
      </c>
    </row>
    <row r="24" customFormat="false" ht="19.5" hidden="false" customHeight="false" outlineLevel="0" collapsed="false">
      <c r="A24" s="352" t="s">
        <v>327</v>
      </c>
      <c r="B24" s="276"/>
      <c r="C24" s="353" t="s">
        <v>12</v>
      </c>
      <c r="D24" s="354" t="s">
        <v>328</v>
      </c>
      <c r="F24" s="353" t="s">
        <v>329</v>
      </c>
      <c r="G24" s="355" t="n">
        <v>11.4</v>
      </c>
      <c r="H24" s="355" t="n">
        <v>11.1</v>
      </c>
      <c r="I24" s="356" t="n">
        <v>10.9</v>
      </c>
      <c r="J24" s="353" t="s">
        <v>255</v>
      </c>
      <c r="K24" s="357" t="n">
        <v>0.45</v>
      </c>
    </row>
    <row r="25" customFormat="false" ht="18.75" hidden="false" customHeight="false" outlineLevel="0" collapsed="false">
      <c r="A25" s="352" t="s">
        <v>330</v>
      </c>
      <c r="B25" s="276"/>
      <c r="C25" s="353" t="s">
        <v>12</v>
      </c>
      <c r="D25" s="354" t="s">
        <v>331</v>
      </c>
      <c r="F25" s="353" t="s">
        <v>332</v>
      </c>
      <c r="G25" s="355" t="n">
        <v>11.4</v>
      </c>
      <c r="H25" s="355" t="n">
        <v>11.1</v>
      </c>
      <c r="I25" s="356" t="n">
        <v>10.9</v>
      </c>
      <c r="J25" s="347" t="s">
        <v>256</v>
      </c>
      <c r="K25" s="351" t="n">
        <v>0.7</v>
      </c>
    </row>
    <row r="26" customFormat="false" ht="19.5" hidden="false" customHeight="false" outlineLevel="0" collapsed="false">
      <c r="A26" s="352" t="s">
        <v>333</v>
      </c>
      <c r="B26" s="276"/>
      <c r="C26" s="353" t="s">
        <v>12</v>
      </c>
      <c r="D26" s="354" t="s">
        <v>334</v>
      </c>
      <c r="F26" s="353" t="s">
        <v>335</v>
      </c>
      <c r="G26" s="358" t="n">
        <v>11.12</v>
      </c>
      <c r="H26" s="358" t="n">
        <v>10.88</v>
      </c>
      <c r="I26" s="359" t="n">
        <v>10.72</v>
      </c>
      <c r="J26" s="360" t="s">
        <v>257</v>
      </c>
      <c r="K26" s="361" t="n">
        <v>0.45</v>
      </c>
    </row>
    <row r="27" customFormat="false" ht="13.5" hidden="false" customHeight="false" outlineLevel="0" collapsed="false">
      <c r="A27" s="352" t="s">
        <v>336</v>
      </c>
      <c r="B27" s="276"/>
      <c r="C27" s="353" t="s">
        <v>12</v>
      </c>
      <c r="D27" s="354" t="s">
        <v>337</v>
      </c>
      <c r="F27" s="362" t="s">
        <v>338</v>
      </c>
      <c r="G27" s="363" t="n">
        <v>11.12</v>
      </c>
      <c r="H27" s="363" t="n">
        <v>10.88</v>
      </c>
      <c r="I27" s="364" t="n">
        <v>10.72</v>
      </c>
    </row>
    <row r="28" customFormat="false" ht="13.5" hidden="false" customHeight="false" outlineLevel="0" collapsed="false">
      <c r="A28" s="352" t="s">
        <v>339</v>
      </c>
      <c r="B28" s="276"/>
      <c r="C28" s="353" t="s">
        <v>12</v>
      </c>
      <c r="D28" s="354" t="s">
        <v>340</v>
      </c>
      <c r="F28" s="353" t="s">
        <v>341</v>
      </c>
      <c r="G28" s="358" t="n">
        <v>11.12</v>
      </c>
      <c r="H28" s="358" t="n">
        <v>10.88</v>
      </c>
      <c r="I28" s="365" t="n">
        <v>10.72</v>
      </c>
    </row>
    <row r="29" customFormat="false" ht="13.5" hidden="false" customHeight="false" outlineLevel="0" collapsed="false">
      <c r="A29" s="352" t="s">
        <v>342</v>
      </c>
      <c r="B29" s="276"/>
      <c r="C29" s="353" t="s">
        <v>12</v>
      </c>
      <c r="D29" s="354" t="s">
        <v>343</v>
      </c>
      <c r="F29" s="353" t="s">
        <v>344</v>
      </c>
      <c r="G29" s="358" t="n">
        <v>11.12</v>
      </c>
      <c r="H29" s="358" t="n">
        <v>10.88</v>
      </c>
      <c r="I29" s="365" t="n">
        <v>10.72</v>
      </c>
    </row>
    <row r="30" customFormat="false" ht="13.5" hidden="false" customHeight="false" outlineLevel="0" collapsed="false">
      <c r="A30" s="352" t="s">
        <v>345</v>
      </c>
      <c r="B30" s="276"/>
      <c r="C30" s="353" t="s">
        <v>12</v>
      </c>
      <c r="D30" s="354" t="s">
        <v>346</v>
      </c>
      <c r="F30" s="353" t="s">
        <v>347</v>
      </c>
      <c r="G30" s="358" t="n">
        <v>11.12</v>
      </c>
      <c r="H30" s="358" t="n">
        <v>10.88</v>
      </c>
      <c r="I30" s="365" t="n">
        <v>10.72</v>
      </c>
    </row>
    <row r="31" customFormat="false" ht="13.5" hidden="false" customHeight="false" outlineLevel="0" collapsed="false">
      <c r="A31" s="352" t="s">
        <v>348</v>
      </c>
      <c r="B31" s="276"/>
      <c r="C31" s="353" t="s">
        <v>12</v>
      </c>
      <c r="D31" s="354" t="s">
        <v>349</v>
      </c>
      <c r="F31" s="353" t="s">
        <v>350</v>
      </c>
      <c r="G31" s="358" t="n">
        <v>11.12</v>
      </c>
      <c r="H31" s="358" t="n">
        <v>10.88</v>
      </c>
      <c r="I31" s="365" t="n">
        <v>10.72</v>
      </c>
    </row>
    <row r="32" customFormat="false" ht="13.5" hidden="false" customHeight="false" outlineLevel="0" collapsed="false">
      <c r="A32" s="352" t="s">
        <v>351</v>
      </c>
      <c r="B32" s="276"/>
      <c r="C32" s="353" t="s">
        <v>12</v>
      </c>
      <c r="D32" s="354" t="s">
        <v>352</v>
      </c>
      <c r="F32" s="353" t="s">
        <v>353</v>
      </c>
      <c r="G32" s="358" t="n">
        <v>11.12</v>
      </c>
      <c r="H32" s="358" t="n">
        <v>10.88</v>
      </c>
      <c r="I32" s="365" t="n">
        <v>10.72</v>
      </c>
    </row>
    <row r="33" customFormat="false" ht="13.5" hidden="false" customHeight="false" outlineLevel="0" collapsed="false">
      <c r="A33" s="352" t="s">
        <v>354</v>
      </c>
      <c r="B33" s="276"/>
      <c r="C33" s="353" t="s">
        <v>12</v>
      </c>
      <c r="D33" s="354" t="s">
        <v>355</v>
      </c>
      <c r="F33" s="353" t="s">
        <v>356</v>
      </c>
      <c r="G33" s="358" t="n">
        <v>11.05</v>
      </c>
      <c r="H33" s="358" t="n">
        <v>10.83</v>
      </c>
      <c r="I33" s="365" t="n">
        <v>10.68</v>
      </c>
    </row>
    <row r="34" customFormat="false" ht="13.5" hidden="false" customHeight="false" outlineLevel="0" collapsed="false">
      <c r="A34" s="352" t="s">
        <v>357</v>
      </c>
      <c r="B34" s="276"/>
      <c r="C34" s="353" t="s">
        <v>12</v>
      </c>
      <c r="D34" s="354" t="s">
        <v>358</v>
      </c>
      <c r="F34" s="353" t="s">
        <v>359</v>
      </c>
      <c r="G34" s="358" t="n">
        <v>11.05</v>
      </c>
      <c r="H34" s="358" t="n">
        <v>10.83</v>
      </c>
      <c r="I34" s="365" t="n">
        <v>10.68</v>
      </c>
    </row>
    <row r="35" customFormat="false" ht="13.5" hidden="false" customHeight="false" outlineLevel="0" collapsed="false">
      <c r="A35" s="352" t="s">
        <v>360</v>
      </c>
      <c r="B35" s="276"/>
      <c r="C35" s="353" t="s">
        <v>12</v>
      </c>
      <c r="D35" s="354" t="s">
        <v>361</v>
      </c>
      <c r="F35" s="353" t="s">
        <v>362</v>
      </c>
      <c r="G35" s="358" t="n">
        <v>11.05</v>
      </c>
      <c r="H35" s="358" t="n">
        <v>10.83</v>
      </c>
      <c r="I35" s="365" t="n">
        <v>10.68</v>
      </c>
    </row>
    <row r="36" customFormat="false" ht="13.5" hidden="false" customHeight="false" outlineLevel="0" collapsed="false">
      <c r="A36" s="352" t="s">
        <v>363</v>
      </c>
      <c r="B36" s="276"/>
      <c r="C36" s="353" t="s">
        <v>12</v>
      </c>
      <c r="D36" s="354" t="s">
        <v>364</v>
      </c>
      <c r="F36" s="353" t="s">
        <v>365</v>
      </c>
      <c r="G36" s="358" t="n">
        <v>11.05</v>
      </c>
      <c r="H36" s="358" t="n">
        <v>10.83</v>
      </c>
      <c r="I36" s="365" t="n">
        <v>10.68</v>
      </c>
    </row>
    <row r="37" customFormat="false" ht="13.5" hidden="false" customHeight="false" outlineLevel="0" collapsed="false">
      <c r="A37" s="352" t="s">
        <v>366</v>
      </c>
      <c r="B37" s="276"/>
      <c r="C37" s="353" t="s">
        <v>12</v>
      </c>
      <c r="D37" s="354" t="s">
        <v>367</v>
      </c>
      <c r="F37" s="353" t="s">
        <v>368</v>
      </c>
      <c r="G37" s="358" t="n">
        <v>11.05</v>
      </c>
      <c r="H37" s="358" t="n">
        <v>10.83</v>
      </c>
      <c r="I37" s="365" t="n">
        <v>10.68</v>
      </c>
    </row>
    <row r="38" customFormat="false" ht="13.5" hidden="false" customHeight="false" outlineLevel="0" collapsed="false">
      <c r="A38" s="352" t="s">
        <v>369</v>
      </c>
      <c r="B38" s="276"/>
      <c r="C38" s="353" t="s">
        <v>12</v>
      </c>
      <c r="D38" s="354" t="s">
        <v>370</v>
      </c>
      <c r="F38" s="353" t="s">
        <v>371</v>
      </c>
      <c r="G38" s="358" t="n">
        <v>11.05</v>
      </c>
      <c r="H38" s="358" t="n">
        <v>10.83</v>
      </c>
      <c r="I38" s="365" t="n">
        <v>10.68</v>
      </c>
    </row>
    <row r="39" customFormat="false" ht="13.5" hidden="false" customHeight="false" outlineLevel="0" collapsed="false">
      <c r="A39" s="352" t="s">
        <v>372</v>
      </c>
      <c r="B39" s="276"/>
      <c r="C39" s="353" t="s">
        <v>12</v>
      </c>
      <c r="D39" s="354" t="s">
        <v>373</v>
      </c>
      <c r="F39" s="353" t="s">
        <v>374</v>
      </c>
      <c r="G39" s="358" t="n">
        <v>11.05</v>
      </c>
      <c r="H39" s="358" t="n">
        <v>10.83</v>
      </c>
      <c r="I39" s="365" t="n">
        <v>10.68</v>
      </c>
    </row>
    <row r="40" customFormat="false" ht="13.5" hidden="false" customHeight="false" outlineLevel="0" collapsed="false">
      <c r="A40" s="352" t="s">
        <v>375</v>
      </c>
      <c r="B40" s="276"/>
      <c r="C40" s="353" t="s">
        <v>12</v>
      </c>
      <c r="D40" s="354" t="s">
        <v>376</v>
      </c>
      <c r="F40" s="353" t="s">
        <v>377</v>
      </c>
      <c r="G40" s="358" t="n">
        <v>11.05</v>
      </c>
      <c r="H40" s="358" t="n">
        <v>10.83</v>
      </c>
      <c r="I40" s="365" t="n">
        <v>10.68</v>
      </c>
    </row>
    <row r="41" customFormat="false" ht="13.5" hidden="false" customHeight="false" outlineLevel="0" collapsed="false">
      <c r="A41" s="352" t="s">
        <v>378</v>
      </c>
      <c r="B41" s="276"/>
      <c r="C41" s="353" t="s">
        <v>12</v>
      </c>
      <c r="D41" s="354" t="s">
        <v>379</v>
      </c>
      <c r="F41" s="353" t="s">
        <v>380</v>
      </c>
      <c r="G41" s="358" t="n">
        <v>11.05</v>
      </c>
      <c r="H41" s="358" t="n">
        <v>10.83</v>
      </c>
      <c r="I41" s="365" t="n">
        <v>10.68</v>
      </c>
    </row>
    <row r="42" customFormat="false" ht="13.5" hidden="false" customHeight="false" outlineLevel="0" collapsed="false">
      <c r="A42" s="352" t="s">
        <v>381</v>
      </c>
      <c r="B42" s="276"/>
      <c r="C42" s="353" t="s">
        <v>12</v>
      </c>
      <c r="D42" s="354" t="s">
        <v>382</v>
      </c>
      <c r="F42" s="353" t="s">
        <v>383</v>
      </c>
      <c r="G42" s="358" t="n">
        <v>11.05</v>
      </c>
      <c r="H42" s="358" t="n">
        <v>10.83</v>
      </c>
      <c r="I42" s="365" t="n">
        <v>10.68</v>
      </c>
    </row>
    <row r="43" customFormat="false" ht="13.5" hidden="false" customHeight="false" outlineLevel="0" collapsed="false">
      <c r="A43" s="352" t="s">
        <v>384</v>
      </c>
      <c r="B43" s="276"/>
      <c r="C43" s="353" t="s">
        <v>12</v>
      </c>
      <c r="D43" s="354" t="s">
        <v>385</v>
      </c>
      <c r="F43" s="353" t="s">
        <v>386</v>
      </c>
      <c r="G43" s="358" t="n">
        <v>11.05</v>
      </c>
      <c r="H43" s="358" t="n">
        <v>10.83</v>
      </c>
      <c r="I43" s="365" t="n">
        <v>10.68</v>
      </c>
    </row>
    <row r="44" customFormat="false" ht="13.5" hidden="false" customHeight="false" outlineLevel="0" collapsed="false">
      <c r="A44" s="352" t="s">
        <v>387</v>
      </c>
      <c r="B44" s="276"/>
      <c r="C44" s="353" t="s">
        <v>12</v>
      </c>
      <c r="D44" s="354" t="s">
        <v>388</v>
      </c>
      <c r="F44" s="353" t="s">
        <v>389</v>
      </c>
      <c r="G44" s="358" t="n">
        <v>11.05</v>
      </c>
      <c r="H44" s="358" t="n">
        <v>10.83</v>
      </c>
      <c r="I44" s="365" t="n">
        <v>10.68</v>
      </c>
    </row>
    <row r="45" customFormat="false" ht="13.5" hidden="false" customHeight="false" outlineLevel="0" collapsed="false">
      <c r="A45" s="352" t="s">
        <v>390</v>
      </c>
      <c r="B45" s="276"/>
      <c r="C45" s="353" t="s">
        <v>12</v>
      </c>
      <c r="D45" s="354" t="s">
        <v>391</v>
      </c>
      <c r="F45" s="353" t="s">
        <v>392</v>
      </c>
      <c r="G45" s="358" t="n">
        <v>11.05</v>
      </c>
      <c r="H45" s="358" t="n">
        <v>10.83</v>
      </c>
      <c r="I45" s="365" t="n">
        <v>10.68</v>
      </c>
    </row>
    <row r="46" customFormat="false" ht="13.5" hidden="false" customHeight="false" outlineLevel="0" collapsed="false">
      <c r="A46" s="352" t="s">
        <v>393</v>
      </c>
      <c r="B46" s="276"/>
      <c r="C46" s="353" t="s">
        <v>12</v>
      </c>
      <c r="D46" s="354" t="s">
        <v>394</v>
      </c>
      <c r="F46" s="353" t="s">
        <v>395</v>
      </c>
      <c r="G46" s="358" t="n">
        <v>11.05</v>
      </c>
      <c r="H46" s="358" t="n">
        <v>10.83</v>
      </c>
      <c r="I46" s="365" t="n">
        <v>10.68</v>
      </c>
    </row>
    <row r="47" customFormat="false" ht="13.5" hidden="false" customHeight="false" outlineLevel="0" collapsed="false">
      <c r="A47" s="352" t="s">
        <v>396</v>
      </c>
      <c r="B47" s="276"/>
      <c r="C47" s="353" t="s">
        <v>12</v>
      </c>
      <c r="D47" s="354" t="s">
        <v>397</v>
      </c>
      <c r="F47" s="353" t="s">
        <v>398</v>
      </c>
      <c r="G47" s="358" t="n">
        <v>11.05</v>
      </c>
      <c r="H47" s="358" t="n">
        <v>10.83</v>
      </c>
      <c r="I47" s="365" t="n">
        <v>10.68</v>
      </c>
    </row>
    <row r="48" customFormat="false" ht="13.5" hidden="false" customHeight="false" outlineLevel="0" collapsed="false">
      <c r="A48" s="352" t="s">
        <v>399</v>
      </c>
      <c r="B48" s="276"/>
      <c r="C48" s="353" t="s">
        <v>12</v>
      </c>
      <c r="D48" s="354" t="s">
        <v>400</v>
      </c>
      <c r="F48" s="353" t="s">
        <v>401</v>
      </c>
      <c r="G48" s="358" t="n">
        <v>11.05</v>
      </c>
      <c r="H48" s="358" t="n">
        <v>10.83</v>
      </c>
      <c r="I48" s="365" t="n">
        <v>10.68</v>
      </c>
    </row>
    <row r="49" customFormat="false" ht="14.25" hidden="false" customHeight="false" outlineLevel="0" collapsed="false">
      <c r="A49" s="366" t="s">
        <v>402</v>
      </c>
      <c r="B49" s="276"/>
      <c r="C49" s="353" t="s">
        <v>12</v>
      </c>
      <c r="D49" s="354" t="s">
        <v>403</v>
      </c>
      <c r="F49" s="353" t="s">
        <v>404</v>
      </c>
      <c r="G49" s="358" t="n">
        <v>11.05</v>
      </c>
      <c r="H49" s="358" t="n">
        <v>10.83</v>
      </c>
      <c r="I49" s="365" t="n">
        <v>10.68</v>
      </c>
    </row>
    <row r="50" customFormat="false" ht="13.5" hidden="false" customHeight="false" outlineLevel="0" collapsed="false">
      <c r="A50" s="276"/>
      <c r="B50" s="276"/>
      <c r="C50" s="353" t="s">
        <v>12</v>
      </c>
      <c r="D50" s="354" t="s">
        <v>405</v>
      </c>
      <c r="F50" s="353" t="s">
        <v>406</v>
      </c>
      <c r="G50" s="358" t="n">
        <v>11.05</v>
      </c>
      <c r="H50" s="358" t="n">
        <v>10.83</v>
      </c>
      <c r="I50" s="365" t="n">
        <v>10.68</v>
      </c>
    </row>
    <row r="51" customFormat="false" ht="13.5" hidden="false" customHeight="false" outlineLevel="0" collapsed="false">
      <c r="A51" s="276"/>
      <c r="B51" s="276"/>
      <c r="C51" s="353" t="s">
        <v>12</v>
      </c>
      <c r="D51" s="354" t="s">
        <v>407</v>
      </c>
      <c r="F51" s="353" t="s">
        <v>408</v>
      </c>
      <c r="G51" s="358" t="n">
        <v>11.05</v>
      </c>
      <c r="H51" s="358" t="n">
        <v>10.83</v>
      </c>
      <c r="I51" s="365" t="n">
        <v>10.68</v>
      </c>
    </row>
    <row r="52" customFormat="false" ht="13.5" hidden="false" customHeight="false" outlineLevel="0" collapsed="false">
      <c r="A52" s="276"/>
      <c r="B52" s="276"/>
      <c r="C52" s="353" t="s">
        <v>12</v>
      </c>
      <c r="D52" s="354" t="s">
        <v>409</v>
      </c>
      <c r="F52" s="353" t="s">
        <v>410</v>
      </c>
      <c r="G52" s="358" t="n">
        <v>11.05</v>
      </c>
      <c r="H52" s="358" t="n">
        <v>10.83</v>
      </c>
      <c r="I52" s="365" t="n">
        <v>10.68</v>
      </c>
    </row>
    <row r="53" customFormat="false" ht="13.5" hidden="false" customHeight="false" outlineLevel="0" collapsed="false">
      <c r="A53" s="276"/>
      <c r="B53" s="276"/>
      <c r="C53" s="353" t="s">
        <v>12</v>
      </c>
      <c r="D53" s="354" t="s">
        <v>411</v>
      </c>
      <c r="F53" s="353" t="s">
        <v>412</v>
      </c>
      <c r="G53" s="358" t="n">
        <v>11.05</v>
      </c>
      <c r="H53" s="358" t="n">
        <v>10.83</v>
      </c>
      <c r="I53" s="365" t="n">
        <v>10.68</v>
      </c>
    </row>
    <row r="54" customFormat="false" ht="13.5" hidden="false" customHeight="false" outlineLevel="0" collapsed="false">
      <c r="A54" s="276"/>
      <c r="B54" s="276"/>
      <c r="C54" s="353" t="s">
        <v>12</v>
      </c>
      <c r="D54" s="354" t="s">
        <v>413</v>
      </c>
      <c r="F54" s="353" t="s">
        <v>414</v>
      </c>
      <c r="G54" s="358" t="n">
        <v>11.05</v>
      </c>
      <c r="H54" s="358" t="n">
        <v>10.83</v>
      </c>
      <c r="I54" s="365" t="n">
        <v>10.68</v>
      </c>
    </row>
    <row r="55" customFormat="false" ht="13.5" hidden="false" customHeight="false" outlineLevel="0" collapsed="false">
      <c r="A55" s="276"/>
      <c r="B55" s="276"/>
      <c r="C55" s="353" t="s">
        <v>12</v>
      </c>
      <c r="D55" s="354" t="s">
        <v>415</v>
      </c>
      <c r="F55" s="353" t="s">
        <v>416</v>
      </c>
      <c r="G55" s="358" t="n">
        <v>11.05</v>
      </c>
      <c r="H55" s="358" t="n">
        <v>10.83</v>
      </c>
      <c r="I55" s="365" t="n">
        <v>10.68</v>
      </c>
    </row>
    <row r="56" customFormat="false" ht="13.5" hidden="false" customHeight="false" outlineLevel="0" collapsed="false">
      <c r="A56" s="276"/>
      <c r="B56" s="276"/>
      <c r="C56" s="353" t="s">
        <v>12</v>
      </c>
      <c r="D56" s="354" t="s">
        <v>417</v>
      </c>
      <c r="F56" s="353" t="s">
        <v>418</v>
      </c>
      <c r="G56" s="358" t="n">
        <v>11.05</v>
      </c>
      <c r="H56" s="358" t="n">
        <v>10.83</v>
      </c>
      <c r="I56" s="365" t="n">
        <v>10.68</v>
      </c>
    </row>
    <row r="57" customFormat="false" ht="13.5" hidden="false" customHeight="false" outlineLevel="0" collapsed="false">
      <c r="A57" s="276"/>
      <c r="B57" s="276"/>
      <c r="C57" s="353" t="s">
        <v>12</v>
      </c>
      <c r="D57" s="354" t="s">
        <v>419</v>
      </c>
      <c r="F57" s="353" t="s">
        <v>420</v>
      </c>
      <c r="G57" s="358" t="n">
        <v>11.05</v>
      </c>
      <c r="H57" s="358" t="n">
        <v>10.83</v>
      </c>
      <c r="I57" s="365" t="n">
        <v>10.68</v>
      </c>
    </row>
    <row r="58" customFormat="false" ht="13.5" hidden="false" customHeight="false" outlineLevel="0" collapsed="false">
      <c r="A58" s="276"/>
      <c r="B58" s="276"/>
      <c r="C58" s="353" t="s">
        <v>12</v>
      </c>
      <c r="D58" s="354" t="s">
        <v>421</v>
      </c>
      <c r="F58" s="353" t="s">
        <v>422</v>
      </c>
      <c r="G58" s="358" t="n">
        <v>11.05</v>
      </c>
      <c r="H58" s="358" t="n">
        <v>10.83</v>
      </c>
      <c r="I58" s="365" t="n">
        <v>10.68</v>
      </c>
    </row>
    <row r="59" customFormat="false" ht="13.5" hidden="false" customHeight="false" outlineLevel="0" collapsed="false">
      <c r="A59" s="276"/>
      <c r="B59" s="276"/>
      <c r="C59" s="353" t="s">
        <v>12</v>
      </c>
      <c r="D59" s="354" t="s">
        <v>423</v>
      </c>
      <c r="F59" s="353" t="s">
        <v>424</v>
      </c>
      <c r="G59" s="358" t="n">
        <v>11.05</v>
      </c>
      <c r="H59" s="358" t="n">
        <v>10.83</v>
      </c>
      <c r="I59" s="365" t="n">
        <v>10.68</v>
      </c>
    </row>
    <row r="60" customFormat="false" ht="13.5" hidden="false" customHeight="false" outlineLevel="0" collapsed="false">
      <c r="A60" s="276"/>
      <c r="B60" s="276"/>
      <c r="C60" s="353" t="s">
        <v>12</v>
      </c>
      <c r="D60" s="354" t="s">
        <v>425</v>
      </c>
      <c r="F60" s="353" t="s">
        <v>426</v>
      </c>
      <c r="G60" s="358" t="n">
        <v>11.05</v>
      </c>
      <c r="H60" s="358" t="n">
        <v>10.83</v>
      </c>
      <c r="I60" s="365" t="n">
        <v>10.68</v>
      </c>
    </row>
    <row r="61" customFormat="false" ht="13.5" hidden="false" customHeight="false" outlineLevel="0" collapsed="false">
      <c r="A61" s="276"/>
      <c r="B61" s="276"/>
      <c r="C61" s="353" t="s">
        <v>12</v>
      </c>
      <c r="D61" s="354" t="s">
        <v>427</v>
      </c>
      <c r="F61" s="353" t="s">
        <v>428</v>
      </c>
      <c r="G61" s="358" t="n">
        <v>11.05</v>
      </c>
      <c r="H61" s="358" t="n">
        <v>10.83</v>
      </c>
      <c r="I61" s="365" t="n">
        <v>10.68</v>
      </c>
    </row>
    <row r="62" customFormat="false" ht="13.5" hidden="false" customHeight="false" outlineLevel="0" collapsed="false">
      <c r="A62" s="276"/>
      <c r="B62" s="276"/>
      <c r="C62" s="353" t="s">
        <v>12</v>
      </c>
      <c r="D62" s="354" t="s">
        <v>429</v>
      </c>
      <c r="F62" s="353" t="s">
        <v>430</v>
      </c>
      <c r="G62" s="358" t="n">
        <v>10.84</v>
      </c>
      <c r="H62" s="358" t="n">
        <v>10.66</v>
      </c>
      <c r="I62" s="365" t="n">
        <v>10.54</v>
      </c>
    </row>
    <row r="63" customFormat="false" ht="13.5" hidden="false" customHeight="false" outlineLevel="0" collapsed="false">
      <c r="A63" s="276"/>
      <c r="B63" s="276"/>
      <c r="C63" s="353" t="s">
        <v>12</v>
      </c>
      <c r="D63" s="354" t="s">
        <v>431</v>
      </c>
      <c r="F63" s="353" t="s">
        <v>432</v>
      </c>
      <c r="G63" s="358" t="n">
        <v>10.84</v>
      </c>
      <c r="H63" s="358" t="n">
        <v>10.66</v>
      </c>
      <c r="I63" s="365" t="n">
        <v>10.54</v>
      </c>
    </row>
    <row r="64" customFormat="false" ht="13.5" hidden="false" customHeight="false" outlineLevel="0" collapsed="false">
      <c r="A64" s="276"/>
      <c r="B64" s="276"/>
      <c r="C64" s="353" t="s">
        <v>12</v>
      </c>
      <c r="D64" s="354" t="s">
        <v>433</v>
      </c>
      <c r="F64" s="353" t="s">
        <v>434</v>
      </c>
      <c r="G64" s="358" t="n">
        <v>10.84</v>
      </c>
      <c r="H64" s="358" t="n">
        <v>10.66</v>
      </c>
      <c r="I64" s="365" t="n">
        <v>10.54</v>
      </c>
    </row>
    <row r="65" customFormat="false" ht="13.5" hidden="false" customHeight="false" outlineLevel="0" collapsed="false">
      <c r="A65" s="276"/>
      <c r="B65" s="276"/>
      <c r="C65" s="353" t="s">
        <v>12</v>
      </c>
      <c r="D65" s="354" t="s">
        <v>435</v>
      </c>
      <c r="F65" s="353" t="s">
        <v>436</v>
      </c>
      <c r="G65" s="358" t="n">
        <v>10.84</v>
      </c>
      <c r="H65" s="358" t="n">
        <v>10.66</v>
      </c>
      <c r="I65" s="365" t="n">
        <v>10.54</v>
      </c>
    </row>
    <row r="66" customFormat="false" ht="13.5" hidden="false" customHeight="false" outlineLevel="0" collapsed="false">
      <c r="A66" s="276"/>
      <c r="B66" s="276"/>
      <c r="C66" s="353" t="s">
        <v>12</v>
      </c>
      <c r="D66" s="354" t="s">
        <v>437</v>
      </c>
      <c r="F66" s="353" t="s">
        <v>438</v>
      </c>
      <c r="G66" s="358" t="n">
        <v>10.84</v>
      </c>
      <c r="H66" s="358" t="n">
        <v>10.66</v>
      </c>
      <c r="I66" s="365" t="n">
        <v>10.54</v>
      </c>
    </row>
    <row r="67" customFormat="false" ht="13.5" hidden="false" customHeight="false" outlineLevel="0" collapsed="false">
      <c r="A67" s="276"/>
      <c r="B67" s="276"/>
      <c r="C67" s="353" t="s">
        <v>12</v>
      </c>
      <c r="D67" s="354" t="s">
        <v>439</v>
      </c>
      <c r="F67" s="353" t="s">
        <v>440</v>
      </c>
      <c r="G67" s="358" t="n">
        <v>10.84</v>
      </c>
      <c r="H67" s="358" t="n">
        <v>10.66</v>
      </c>
      <c r="I67" s="365" t="n">
        <v>10.54</v>
      </c>
    </row>
    <row r="68" customFormat="false" ht="13.5" hidden="false" customHeight="false" outlineLevel="0" collapsed="false">
      <c r="A68" s="276"/>
      <c r="B68" s="276"/>
      <c r="C68" s="353" t="s">
        <v>12</v>
      </c>
      <c r="D68" s="354" t="s">
        <v>441</v>
      </c>
      <c r="F68" s="353" t="s">
        <v>442</v>
      </c>
      <c r="G68" s="358" t="n">
        <v>10.84</v>
      </c>
      <c r="H68" s="358" t="n">
        <v>10.66</v>
      </c>
      <c r="I68" s="365" t="n">
        <v>10.54</v>
      </c>
    </row>
    <row r="69" customFormat="false" ht="13.5" hidden="false" customHeight="false" outlineLevel="0" collapsed="false">
      <c r="A69" s="276"/>
      <c r="B69" s="276"/>
      <c r="C69" s="353" t="s">
        <v>12</v>
      </c>
      <c r="D69" s="354" t="s">
        <v>443</v>
      </c>
      <c r="F69" s="353" t="s">
        <v>444</v>
      </c>
      <c r="G69" s="358" t="n">
        <v>10.84</v>
      </c>
      <c r="H69" s="358" t="n">
        <v>10.66</v>
      </c>
      <c r="I69" s="365" t="n">
        <v>10.54</v>
      </c>
    </row>
    <row r="70" customFormat="false" ht="13.5" hidden="false" customHeight="false" outlineLevel="0" collapsed="false">
      <c r="A70" s="276"/>
      <c r="B70" s="276"/>
      <c r="C70" s="353" t="s">
        <v>12</v>
      </c>
      <c r="D70" s="354" t="s">
        <v>445</v>
      </c>
      <c r="F70" s="353" t="s">
        <v>446</v>
      </c>
      <c r="G70" s="358" t="n">
        <v>10.84</v>
      </c>
      <c r="H70" s="358" t="n">
        <v>10.66</v>
      </c>
      <c r="I70" s="365" t="n">
        <v>10.54</v>
      </c>
    </row>
    <row r="71" customFormat="false" ht="13.5" hidden="false" customHeight="false" outlineLevel="0" collapsed="false">
      <c r="A71" s="276"/>
      <c r="B71" s="276"/>
      <c r="C71" s="353" t="s">
        <v>12</v>
      </c>
      <c r="D71" s="354" t="s">
        <v>447</v>
      </c>
      <c r="F71" s="353" t="s">
        <v>448</v>
      </c>
      <c r="G71" s="358" t="n">
        <v>10.84</v>
      </c>
      <c r="H71" s="358" t="n">
        <v>10.66</v>
      </c>
      <c r="I71" s="365" t="n">
        <v>10.54</v>
      </c>
    </row>
    <row r="72" customFormat="false" ht="13.5" hidden="false" customHeight="false" outlineLevel="0" collapsed="false">
      <c r="A72" s="276"/>
      <c r="B72" s="276"/>
      <c r="C72" s="353" t="s">
        <v>12</v>
      </c>
      <c r="D72" s="354" t="s">
        <v>449</v>
      </c>
      <c r="F72" s="353" t="s">
        <v>450</v>
      </c>
      <c r="G72" s="358" t="n">
        <v>10.84</v>
      </c>
      <c r="H72" s="358" t="n">
        <v>10.66</v>
      </c>
      <c r="I72" s="365" t="n">
        <v>10.54</v>
      </c>
    </row>
    <row r="73" customFormat="false" ht="13.5" hidden="false" customHeight="false" outlineLevel="0" collapsed="false">
      <c r="A73" s="276"/>
      <c r="B73" s="276"/>
      <c r="C73" s="353" t="s">
        <v>12</v>
      </c>
      <c r="D73" s="354" t="s">
        <v>451</v>
      </c>
      <c r="F73" s="353" t="s">
        <v>452</v>
      </c>
      <c r="G73" s="358" t="n">
        <v>10.84</v>
      </c>
      <c r="H73" s="358" t="n">
        <v>10.66</v>
      </c>
      <c r="I73" s="365" t="n">
        <v>10.54</v>
      </c>
    </row>
    <row r="74" customFormat="false" ht="13.5" hidden="false" customHeight="false" outlineLevel="0" collapsed="false">
      <c r="A74" s="276"/>
      <c r="B74" s="276"/>
      <c r="C74" s="353" t="s">
        <v>12</v>
      </c>
      <c r="D74" s="354" t="s">
        <v>453</v>
      </c>
      <c r="F74" s="353" t="s">
        <v>454</v>
      </c>
      <c r="G74" s="358" t="n">
        <v>10.84</v>
      </c>
      <c r="H74" s="358" t="n">
        <v>10.66</v>
      </c>
      <c r="I74" s="365" t="n">
        <v>10.54</v>
      </c>
    </row>
    <row r="75" customFormat="false" ht="13.5" hidden="false" customHeight="false" outlineLevel="0" collapsed="false">
      <c r="A75" s="276"/>
      <c r="B75" s="276"/>
      <c r="C75" s="353" t="s">
        <v>12</v>
      </c>
      <c r="D75" s="354" t="s">
        <v>455</v>
      </c>
      <c r="F75" s="353" t="s">
        <v>456</v>
      </c>
      <c r="G75" s="358" t="n">
        <v>10.84</v>
      </c>
      <c r="H75" s="358" t="n">
        <v>10.66</v>
      </c>
      <c r="I75" s="365" t="n">
        <v>10.54</v>
      </c>
    </row>
    <row r="76" customFormat="false" ht="13.5" hidden="false" customHeight="false" outlineLevel="0" collapsed="false">
      <c r="A76" s="276"/>
      <c r="B76" s="276"/>
      <c r="C76" s="353" t="s">
        <v>12</v>
      </c>
      <c r="D76" s="354" t="s">
        <v>457</v>
      </c>
      <c r="F76" s="353" t="s">
        <v>458</v>
      </c>
      <c r="G76" s="358" t="n">
        <v>10.84</v>
      </c>
      <c r="H76" s="358" t="n">
        <v>10.66</v>
      </c>
      <c r="I76" s="365" t="n">
        <v>10.54</v>
      </c>
    </row>
    <row r="77" customFormat="false" ht="13.5" hidden="false" customHeight="false" outlineLevel="0" collapsed="false">
      <c r="A77" s="276"/>
      <c r="B77" s="276"/>
      <c r="C77" s="353" t="s">
        <v>12</v>
      </c>
      <c r="D77" s="354" t="s">
        <v>459</v>
      </c>
      <c r="F77" s="353" t="s">
        <v>460</v>
      </c>
      <c r="G77" s="358" t="n">
        <v>10.84</v>
      </c>
      <c r="H77" s="358" t="n">
        <v>10.66</v>
      </c>
      <c r="I77" s="365" t="n">
        <v>10.54</v>
      </c>
    </row>
    <row r="78" customFormat="false" ht="13.5" hidden="false" customHeight="false" outlineLevel="0" collapsed="false">
      <c r="A78" s="276"/>
      <c r="B78" s="276"/>
      <c r="C78" s="353" t="s">
        <v>12</v>
      </c>
      <c r="D78" s="354" t="s">
        <v>461</v>
      </c>
      <c r="F78" s="353" t="s">
        <v>462</v>
      </c>
      <c r="G78" s="358" t="n">
        <v>10.84</v>
      </c>
      <c r="H78" s="358" t="n">
        <v>10.66</v>
      </c>
      <c r="I78" s="365" t="n">
        <v>10.54</v>
      </c>
    </row>
    <row r="79" customFormat="false" ht="13.5" hidden="false" customHeight="false" outlineLevel="0" collapsed="false">
      <c r="A79" s="276"/>
      <c r="B79" s="276"/>
      <c r="C79" s="353" t="s">
        <v>12</v>
      </c>
      <c r="D79" s="354" t="s">
        <v>463</v>
      </c>
      <c r="F79" s="353" t="s">
        <v>464</v>
      </c>
      <c r="G79" s="358" t="n">
        <v>10.84</v>
      </c>
      <c r="H79" s="358" t="n">
        <v>10.66</v>
      </c>
      <c r="I79" s="365" t="n">
        <v>10.54</v>
      </c>
    </row>
    <row r="80" customFormat="false" ht="13.5" hidden="false" customHeight="false" outlineLevel="0" collapsed="false">
      <c r="A80" s="276"/>
      <c r="B80" s="276"/>
      <c r="C80" s="353" t="s">
        <v>12</v>
      </c>
      <c r="D80" s="354" t="s">
        <v>465</v>
      </c>
      <c r="F80" s="353" t="s">
        <v>466</v>
      </c>
      <c r="G80" s="358" t="n">
        <v>10.84</v>
      </c>
      <c r="H80" s="358" t="n">
        <v>10.66</v>
      </c>
      <c r="I80" s="365" t="n">
        <v>10.54</v>
      </c>
    </row>
    <row r="81" customFormat="false" ht="13.5" hidden="false" customHeight="false" outlineLevel="0" collapsed="false">
      <c r="A81" s="276"/>
      <c r="B81" s="276"/>
      <c r="C81" s="353" t="s">
        <v>12</v>
      </c>
      <c r="D81" s="354" t="s">
        <v>467</v>
      </c>
      <c r="F81" s="353" t="s">
        <v>468</v>
      </c>
      <c r="G81" s="358" t="n">
        <v>10.84</v>
      </c>
      <c r="H81" s="358" t="n">
        <v>10.66</v>
      </c>
      <c r="I81" s="365" t="n">
        <v>10.54</v>
      </c>
    </row>
    <row r="82" customFormat="false" ht="13.5" hidden="false" customHeight="false" outlineLevel="0" collapsed="false">
      <c r="A82" s="276"/>
      <c r="B82" s="276"/>
      <c r="C82" s="353" t="s">
        <v>12</v>
      </c>
      <c r="D82" s="354" t="s">
        <v>469</v>
      </c>
      <c r="F82" s="353" t="s">
        <v>470</v>
      </c>
      <c r="G82" s="358" t="n">
        <v>10.84</v>
      </c>
      <c r="H82" s="358" t="n">
        <v>10.66</v>
      </c>
      <c r="I82" s="365" t="n">
        <v>10.54</v>
      </c>
    </row>
    <row r="83" customFormat="false" ht="13.5" hidden="false" customHeight="false" outlineLevel="0" collapsed="false">
      <c r="A83" s="276"/>
      <c r="B83" s="276"/>
      <c r="C83" s="353" t="s">
        <v>12</v>
      </c>
      <c r="D83" s="354" t="s">
        <v>471</v>
      </c>
      <c r="F83" s="353" t="s">
        <v>472</v>
      </c>
      <c r="G83" s="358" t="n">
        <v>10.84</v>
      </c>
      <c r="H83" s="358" t="n">
        <v>10.66</v>
      </c>
      <c r="I83" s="365" t="n">
        <v>10.54</v>
      </c>
    </row>
    <row r="84" customFormat="false" ht="13.5" hidden="false" customHeight="false" outlineLevel="0" collapsed="false">
      <c r="A84" s="276"/>
      <c r="B84" s="276"/>
      <c r="C84" s="353" t="s">
        <v>12</v>
      </c>
      <c r="D84" s="354" t="s">
        <v>473</v>
      </c>
      <c r="F84" s="353" t="s">
        <v>474</v>
      </c>
      <c r="G84" s="358" t="n">
        <v>10.84</v>
      </c>
      <c r="H84" s="358" t="n">
        <v>10.66</v>
      </c>
      <c r="I84" s="365" t="n">
        <v>10.54</v>
      </c>
    </row>
    <row r="85" customFormat="false" ht="13.5" hidden="false" customHeight="false" outlineLevel="0" collapsed="false">
      <c r="A85" s="276"/>
      <c r="B85" s="276"/>
      <c r="C85" s="353" t="s">
        <v>12</v>
      </c>
      <c r="D85" s="354" t="s">
        <v>475</v>
      </c>
      <c r="F85" s="353" t="s">
        <v>476</v>
      </c>
      <c r="G85" s="358" t="n">
        <v>10.84</v>
      </c>
      <c r="H85" s="358" t="n">
        <v>10.66</v>
      </c>
      <c r="I85" s="365" t="n">
        <v>10.54</v>
      </c>
    </row>
    <row r="86" customFormat="false" ht="13.5" hidden="false" customHeight="false" outlineLevel="0" collapsed="false">
      <c r="A86" s="276"/>
      <c r="B86" s="276"/>
      <c r="C86" s="353" t="s">
        <v>12</v>
      </c>
      <c r="D86" s="354" t="s">
        <v>477</v>
      </c>
      <c r="F86" s="353" t="s">
        <v>478</v>
      </c>
      <c r="G86" s="358" t="n">
        <v>10.7</v>
      </c>
      <c r="H86" s="358" t="n">
        <v>10.55</v>
      </c>
      <c r="I86" s="365" t="n">
        <v>10.45</v>
      </c>
    </row>
    <row r="87" customFormat="false" ht="13.5" hidden="false" customHeight="false" outlineLevel="0" collapsed="false">
      <c r="A87" s="276"/>
      <c r="B87" s="276"/>
      <c r="C87" s="353" t="s">
        <v>12</v>
      </c>
      <c r="D87" s="354" t="s">
        <v>479</v>
      </c>
      <c r="F87" s="353" t="s">
        <v>480</v>
      </c>
      <c r="G87" s="358" t="n">
        <v>10.7</v>
      </c>
      <c r="H87" s="358" t="n">
        <v>10.55</v>
      </c>
      <c r="I87" s="365" t="n">
        <v>10.45</v>
      </c>
    </row>
    <row r="88" customFormat="false" ht="13.5" hidden="false" customHeight="false" outlineLevel="0" collapsed="false">
      <c r="A88" s="276"/>
      <c r="B88" s="276"/>
      <c r="C88" s="353" t="s">
        <v>12</v>
      </c>
      <c r="D88" s="354" t="s">
        <v>481</v>
      </c>
      <c r="F88" s="353" t="s">
        <v>482</v>
      </c>
      <c r="G88" s="358" t="n">
        <v>10.7</v>
      </c>
      <c r="H88" s="358" t="n">
        <v>10.55</v>
      </c>
      <c r="I88" s="365" t="n">
        <v>10.45</v>
      </c>
    </row>
    <row r="89" customFormat="false" ht="13.5" hidden="false" customHeight="false" outlineLevel="0" collapsed="false">
      <c r="A89" s="276"/>
      <c r="B89" s="276"/>
      <c r="C89" s="353" t="s">
        <v>12</v>
      </c>
      <c r="D89" s="354" t="s">
        <v>483</v>
      </c>
      <c r="F89" s="353" t="s">
        <v>484</v>
      </c>
      <c r="G89" s="358" t="n">
        <v>10.7</v>
      </c>
      <c r="H89" s="358" t="n">
        <v>10.55</v>
      </c>
      <c r="I89" s="365" t="n">
        <v>10.45</v>
      </c>
    </row>
    <row r="90" customFormat="false" ht="13.5" hidden="false" customHeight="false" outlineLevel="0" collapsed="false">
      <c r="A90" s="276"/>
      <c r="B90" s="276"/>
      <c r="C90" s="353" t="s">
        <v>12</v>
      </c>
      <c r="D90" s="354" t="s">
        <v>485</v>
      </c>
      <c r="F90" s="353" t="s">
        <v>486</v>
      </c>
      <c r="G90" s="358" t="n">
        <v>10.7</v>
      </c>
      <c r="H90" s="358" t="n">
        <v>10.55</v>
      </c>
      <c r="I90" s="365" t="n">
        <v>10.45</v>
      </c>
    </row>
    <row r="91" customFormat="false" ht="13.5" hidden="false" customHeight="false" outlineLevel="0" collapsed="false">
      <c r="A91" s="276"/>
      <c r="B91" s="276"/>
      <c r="C91" s="353" t="s">
        <v>12</v>
      </c>
      <c r="D91" s="354" t="s">
        <v>487</v>
      </c>
      <c r="F91" s="353" t="s">
        <v>488</v>
      </c>
      <c r="G91" s="358" t="n">
        <v>10.7</v>
      </c>
      <c r="H91" s="358" t="n">
        <v>10.55</v>
      </c>
      <c r="I91" s="365" t="n">
        <v>10.45</v>
      </c>
    </row>
    <row r="92" customFormat="false" ht="13.5" hidden="false" customHeight="false" outlineLevel="0" collapsed="false">
      <c r="A92" s="276"/>
      <c r="B92" s="276"/>
      <c r="C92" s="353" t="s">
        <v>12</v>
      </c>
      <c r="D92" s="354" t="s">
        <v>489</v>
      </c>
      <c r="F92" s="353" t="s">
        <v>490</v>
      </c>
      <c r="G92" s="358" t="n">
        <v>10.7</v>
      </c>
      <c r="H92" s="358" t="n">
        <v>10.55</v>
      </c>
      <c r="I92" s="365" t="n">
        <v>10.45</v>
      </c>
    </row>
    <row r="93" customFormat="false" ht="13.5" hidden="false" customHeight="false" outlineLevel="0" collapsed="false">
      <c r="A93" s="276"/>
      <c r="B93" s="276"/>
      <c r="C93" s="353" t="s">
        <v>12</v>
      </c>
      <c r="D93" s="354" t="s">
        <v>491</v>
      </c>
      <c r="F93" s="353" t="s">
        <v>492</v>
      </c>
      <c r="G93" s="358" t="n">
        <v>10.7</v>
      </c>
      <c r="H93" s="358" t="n">
        <v>10.55</v>
      </c>
      <c r="I93" s="365" t="n">
        <v>10.45</v>
      </c>
    </row>
    <row r="94" customFormat="false" ht="13.5" hidden="false" customHeight="false" outlineLevel="0" collapsed="false">
      <c r="A94" s="276"/>
      <c r="B94" s="276"/>
      <c r="C94" s="353" t="s">
        <v>12</v>
      </c>
      <c r="D94" s="354" t="s">
        <v>493</v>
      </c>
      <c r="F94" s="353" t="s">
        <v>494</v>
      </c>
      <c r="G94" s="358" t="n">
        <v>10.7</v>
      </c>
      <c r="H94" s="358" t="n">
        <v>10.55</v>
      </c>
      <c r="I94" s="365" t="n">
        <v>10.45</v>
      </c>
    </row>
    <row r="95" customFormat="false" ht="13.5" hidden="false" customHeight="false" outlineLevel="0" collapsed="false">
      <c r="A95" s="276"/>
      <c r="B95" s="276"/>
      <c r="C95" s="353" t="s">
        <v>12</v>
      </c>
      <c r="D95" s="354" t="s">
        <v>495</v>
      </c>
      <c r="F95" s="353" t="s">
        <v>496</v>
      </c>
      <c r="G95" s="358" t="n">
        <v>10.7</v>
      </c>
      <c r="H95" s="358" t="n">
        <v>10.55</v>
      </c>
      <c r="I95" s="365" t="n">
        <v>10.45</v>
      </c>
    </row>
    <row r="96" customFormat="false" ht="13.5" hidden="false" customHeight="false" outlineLevel="0" collapsed="false">
      <c r="A96" s="276"/>
      <c r="B96" s="276"/>
      <c r="C96" s="353" t="s">
        <v>12</v>
      </c>
      <c r="D96" s="354" t="s">
        <v>497</v>
      </c>
      <c r="F96" s="353" t="s">
        <v>498</v>
      </c>
      <c r="G96" s="358" t="n">
        <v>10.7</v>
      </c>
      <c r="H96" s="358" t="n">
        <v>10.55</v>
      </c>
      <c r="I96" s="365" t="n">
        <v>10.45</v>
      </c>
    </row>
    <row r="97" customFormat="false" ht="13.5" hidden="false" customHeight="false" outlineLevel="0" collapsed="false">
      <c r="A97" s="276"/>
      <c r="B97" s="276"/>
      <c r="C97" s="353" t="s">
        <v>12</v>
      </c>
      <c r="D97" s="354" t="s">
        <v>499</v>
      </c>
      <c r="F97" s="353" t="s">
        <v>500</v>
      </c>
      <c r="G97" s="358" t="n">
        <v>10.7</v>
      </c>
      <c r="H97" s="358" t="n">
        <v>10.55</v>
      </c>
      <c r="I97" s="365" t="n">
        <v>10.45</v>
      </c>
    </row>
    <row r="98" customFormat="false" ht="13.5" hidden="false" customHeight="false" outlineLevel="0" collapsed="false">
      <c r="A98" s="276"/>
      <c r="B98" s="276"/>
      <c r="C98" s="353" t="s">
        <v>12</v>
      </c>
      <c r="D98" s="354" t="s">
        <v>501</v>
      </c>
      <c r="F98" s="353" t="s">
        <v>502</v>
      </c>
      <c r="G98" s="358" t="n">
        <v>10.7</v>
      </c>
      <c r="H98" s="358" t="n">
        <v>10.55</v>
      </c>
      <c r="I98" s="365" t="n">
        <v>10.45</v>
      </c>
    </row>
    <row r="99" customFormat="false" ht="13.5" hidden="false" customHeight="false" outlineLevel="0" collapsed="false">
      <c r="A99" s="276"/>
      <c r="B99" s="276"/>
      <c r="C99" s="353" t="s">
        <v>12</v>
      </c>
      <c r="D99" s="354" t="s">
        <v>503</v>
      </c>
      <c r="F99" s="353" t="s">
        <v>504</v>
      </c>
      <c r="G99" s="358" t="n">
        <v>10.7</v>
      </c>
      <c r="H99" s="358" t="n">
        <v>10.55</v>
      </c>
      <c r="I99" s="365" t="n">
        <v>10.45</v>
      </c>
    </row>
    <row r="100" customFormat="false" ht="13.5" hidden="false" customHeight="false" outlineLevel="0" collapsed="false">
      <c r="A100" s="276"/>
      <c r="B100" s="276"/>
      <c r="C100" s="353" t="s">
        <v>12</v>
      </c>
      <c r="D100" s="354" t="s">
        <v>505</v>
      </c>
      <c r="F100" s="353" t="s">
        <v>506</v>
      </c>
      <c r="G100" s="358" t="n">
        <v>10.7</v>
      </c>
      <c r="H100" s="358" t="n">
        <v>10.55</v>
      </c>
      <c r="I100" s="365" t="n">
        <v>10.45</v>
      </c>
    </row>
    <row r="101" customFormat="false" ht="13.5" hidden="false" customHeight="false" outlineLevel="0" collapsed="false">
      <c r="A101" s="276"/>
      <c r="B101" s="276"/>
      <c r="C101" s="353" t="s">
        <v>12</v>
      </c>
      <c r="D101" s="354" t="s">
        <v>507</v>
      </c>
      <c r="F101" s="353" t="s">
        <v>508</v>
      </c>
      <c r="G101" s="358" t="n">
        <v>10.7</v>
      </c>
      <c r="H101" s="358" t="n">
        <v>10.55</v>
      </c>
      <c r="I101" s="365" t="n">
        <v>10.45</v>
      </c>
    </row>
    <row r="102" customFormat="false" ht="13.5" hidden="false" customHeight="false" outlineLevel="0" collapsed="false">
      <c r="A102" s="276"/>
      <c r="B102" s="276"/>
      <c r="C102" s="353" t="s">
        <v>12</v>
      </c>
      <c r="D102" s="354" t="s">
        <v>509</v>
      </c>
      <c r="F102" s="353" t="s">
        <v>510</v>
      </c>
      <c r="G102" s="358" t="n">
        <v>10.7</v>
      </c>
      <c r="H102" s="358" t="n">
        <v>10.55</v>
      </c>
      <c r="I102" s="365" t="n">
        <v>10.45</v>
      </c>
    </row>
    <row r="103" customFormat="false" ht="13.5" hidden="false" customHeight="false" outlineLevel="0" collapsed="false">
      <c r="A103" s="276"/>
      <c r="B103" s="276"/>
      <c r="C103" s="353" t="s">
        <v>12</v>
      </c>
      <c r="D103" s="354" t="s">
        <v>511</v>
      </c>
      <c r="F103" s="353" t="s">
        <v>512</v>
      </c>
      <c r="G103" s="358" t="n">
        <v>10.7</v>
      </c>
      <c r="H103" s="358" t="n">
        <v>10.55</v>
      </c>
      <c r="I103" s="365" t="n">
        <v>10.45</v>
      </c>
    </row>
    <row r="104" customFormat="false" ht="13.5" hidden="false" customHeight="false" outlineLevel="0" collapsed="false">
      <c r="A104" s="276"/>
      <c r="B104" s="276"/>
      <c r="C104" s="353" t="s">
        <v>12</v>
      </c>
      <c r="D104" s="354" t="s">
        <v>513</v>
      </c>
      <c r="F104" s="353" t="s">
        <v>514</v>
      </c>
      <c r="G104" s="358" t="n">
        <v>10.7</v>
      </c>
      <c r="H104" s="358" t="n">
        <v>10.55</v>
      </c>
      <c r="I104" s="365" t="n">
        <v>10.45</v>
      </c>
    </row>
    <row r="105" customFormat="false" ht="13.5" hidden="false" customHeight="false" outlineLevel="0" collapsed="false">
      <c r="A105" s="276"/>
      <c r="B105" s="276"/>
      <c r="C105" s="353" t="s">
        <v>12</v>
      </c>
      <c r="D105" s="354" t="s">
        <v>515</v>
      </c>
      <c r="F105" s="353" t="s">
        <v>516</v>
      </c>
      <c r="G105" s="358" t="n">
        <v>10.7</v>
      </c>
      <c r="H105" s="358" t="n">
        <v>10.55</v>
      </c>
      <c r="I105" s="365" t="n">
        <v>10.45</v>
      </c>
    </row>
    <row r="106" customFormat="false" ht="13.5" hidden="false" customHeight="false" outlineLevel="0" collapsed="false">
      <c r="A106" s="276"/>
      <c r="B106" s="276"/>
      <c r="C106" s="353" t="s">
        <v>12</v>
      </c>
      <c r="D106" s="354" t="s">
        <v>517</v>
      </c>
      <c r="F106" s="353" t="s">
        <v>518</v>
      </c>
      <c r="G106" s="358" t="n">
        <v>10.7</v>
      </c>
      <c r="H106" s="358" t="n">
        <v>10.55</v>
      </c>
      <c r="I106" s="365" t="n">
        <v>10.45</v>
      </c>
    </row>
    <row r="107" customFormat="false" ht="13.5" hidden="false" customHeight="false" outlineLevel="0" collapsed="false">
      <c r="A107" s="276"/>
      <c r="B107" s="276"/>
      <c r="C107" s="353" t="s">
        <v>12</v>
      </c>
      <c r="D107" s="354" t="s">
        <v>519</v>
      </c>
      <c r="F107" s="353" t="s">
        <v>520</v>
      </c>
      <c r="G107" s="358" t="n">
        <v>10.7</v>
      </c>
      <c r="H107" s="358" t="n">
        <v>10.55</v>
      </c>
      <c r="I107" s="365" t="n">
        <v>10.45</v>
      </c>
    </row>
    <row r="108" customFormat="false" ht="13.5" hidden="false" customHeight="false" outlineLevel="0" collapsed="false">
      <c r="A108" s="276"/>
      <c r="B108" s="276"/>
      <c r="C108" s="353" t="s">
        <v>12</v>
      </c>
      <c r="D108" s="354" t="s">
        <v>521</v>
      </c>
      <c r="F108" s="353" t="s">
        <v>522</v>
      </c>
      <c r="G108" s="358" t="n">
        <v>10.7</v>
      </c>
      <c r="H108" s="358" t="n">
        <v>10.55</v>
      </c>
      <c r="I108" s="365" t="n">
        <v>10.45</v>
      </c>
    </row>
    <row r="109" customFormat="false" ht="13.5" hidden="false" customHeight="false" outlineLevel="0" collapsed="false">
      <c r="A109" s="276"/>
      <c r="B109" s="276"/>
      <c r="C109" s="353" t="s">
        <v>12</v>
      </c>
      <c r="D109" s="354" t="s">
        <v>523</v>
      </c>
      <c r="F109" s="353" t="s">
        <v>524</v>
      </c>
      <c r="G109" s="358" t="n">
        <v>10.7</v>
      </c>
      <c r="H109" s="358" t="n">
        <v>10.55</v>
      </c>
      <c r="I109" s="365" t="n">
        <v>10.45</v>
      </c>
    </row>
    <row r="110" customFormat="false" ht="13.5" hidden="false" customHeight="false" outlineLevel="0" collapsed="false">
      <c r="A110" s="276"/>
      <c r="B110" s="276"/>
      <c r="C110" s="353" t="s">
        <v>12</v>
      </c>
      <c r="D110" s="354" t="s">
        <v>525</v>
      </c>
      <c r="F110" s="353" t="s">
        <v>526</v>
      </c>
      <c r="G110" s="358" t="n">
        <v>10.7</v>
      </c>
      <c r="H110" s="358" t="n">
        <v>10.55</v>
      </c>
      <c r="I110" s="365" t="n">
        <v>10.45</v>
      </c>
    </row>
    <row r="111" customFormat="false" ht="13.5" hidden="false" customHeight="false" outlineLevel="0" collapsed="false">
      <c r="A111" s="276"/>
      <c r="B111" s="276"/>
      <c r="C111" s="353" t="s">
        <v>12</v>
      </c>
      <c r="D111" s="354" t="s">
        <v>527</v>
      </c>
      <c r="F111" s="353" t="s">
        <v>528</v>
      </c>
      <c r="G111" s="358" t="n">
        <v>10.7</v>
      </c>
      <c r="H111" s="358" t="n">
        <v>10.55</v>
      </c>
      <c r="I111" s="365" t="n">
        <v>10.45</v>
      </c>
    </row>
    <row r="112" customFormat="false" ht="13.5" hidden="false" customHeight="false" outlineLevel="0" collapsed="false">
      <c r="A112" s="276"/>
      <c r="B112" s="276"/>
      <c r="C112" s="353" t="s">
        <v>12</v>
      </c>
      <c r="D112" s="354" t="s">
        <v>529</v>
      </c>
      <c r="F112" s="353" t="s">
        <v>530</v>
      </c>
      <c r="G112" s="358" t="n">
        <v>10.7</v>
      </c>
      <c r="H112" s="358" t="n">
        <v>10.55</v>
      </c>
      <c r="I112" s="365" t="n">
        <v>10.45</v>
      </c>
    </row>
    <row r="113" customFormat="false" ht="13.5" hidden="false" customHeight="false" outlineLevel="0" collapsed="false">
      <c r="A113" s="276"/>
      <c r="B113" s="276"/>
      <c r="C113" s="353" t="s">
        <v>12</v>
      </c>
      <c r="D113" s="354" t="s">
        <v>531</v>
      </c>
      <c r="F113" s="353" t="s">
        <v>532</v>
      </c>
      <c r="G113" s="358" t="n">
        <v>10.7</v>
      </c>
      <c r="H113" s="358" t="n">
        <v>10.55</v>
      </c>
      <c r="I113" s="365" t="n">
        <v>10.45</v>
      </c>
    </row>
    <row r="114" customFormat="false" ht="13.5" hidden="false" customHeight="false" outlineLevel="0" collapsed="false">
      <c r="A114" s="276"/>
      <c r="B114" s="276"/>
      <c r="C114" s="353" t="s">
        <v>12</v>
      </c>
      <c r="D114" s="354" t="s">
        <v>533</v>
      </c>
      <c r="F114" s="353" t="s">
        <v>534</v>
      </c>
      <c r="G114" s="358" t="n">
        <v>10.7</v>
      </c>
      <c r="H114" s="358" t="n">
        <v>10.55</v>
      </c>
      <c r="I114" s="365" t="n">
        <v>10.45</v>
      </c>
    </row>
    <row r="115" customFormat="false" ht="13.5" hidden="false" customHeight="false" outlineLevel="0" collapsed="false">
      <c r="A115" s="276"/>
      <c r="B115" s="276"/>
      <c r="C115" s="353" t="s">
        <v>12</v>
      </c>
      <c r="D115" s="354" t="s">
        <v>535</v>
      </c>
      <c r="F115" s="353" t="s">
        <v>536</v>
      </c>
      <c r="G115" s="358" t="n">
        <v>10.7</v>
      </c>
      <c r="H115" s="358" t="n">
        <v>10.55</v>
      </c>
      <c r="I115" s="365" t="n">
        <v>10.45</v>
      </c>
    </row>
    <row r="116" customFormat="false" ht="13.5" hidden="false" customHeight="false" outlineLevel="0" collapsed="false">
      <c r="A116" s="276"/>
      <c r="B116" s="276"/>
      <c r="C116" s="353" t="s">
        <v>12</v>
      </c>
      <c r="D116" s="354" t="s">
        <v>537</v>
      </c>
      <c r="F116" s="353" t="s">
        <v>538</v>
      </c>
      <c r="G116" s="358" t="n">
        <v>10.7</v>
      </c>
      <c r="H116" s="358" t="n">
        <v>10.55</v>
      </c>
      <c r="I116" s="365" t="n">
        <v>10.45</v>
      </c>
    </row>
    <row r="117" customFormat="false" ht="13.5" hidden="false" customHeight="false" outlineLevel="0" collapsed="false">
      <c r="A117" s="276"/>
      <c r="B117" s="276"/>
      <c r="C117" s="353" t="s">
        <v>12</v>
      </c>
      <c r="D117" s="354" t="s">
        <v>539</v>
      </c>
      <c r="F117" s="353" t="s">
        <v>540</v>
      </c>
      <c r="G117" s="358" t="n">
        <v>10.7</v>
      </c>
      <c r="H117" s="358" t="n">
        <v>10.55</v>
      </c>
      <c r="I117" s="365" t="n">
        <v>10.45</v>
      </c>
    </row>
    <row r="118" customFormat="false" ht="13.5" hidden="false" customHeight="false" outlineLevel="0" collapsed="false">
      <c r="A118" s="276"/>
      <c r="B118" s="276"/>
      <c r="C118" s="353" t="s">
        <v>12</v>
      </c>
      <c r="D118" s="354" t="s">
        <v>541</v>
      </c>
      <c r="F118" s="353" t="s">
        <v>542</v>
      </c>
      <c r="G118" s="358" t="n">
        <v>10.7</v>
      </c>
      <c r="H118" s="358" t="n">
        <v>10.55</v>
      </c>
      <c r="I118" s="365" t="n">
        <v>10.45</v>
      </c>
    </row>
    <row r="119" customFormat="false" ht="13.5" hidden="false" customHeight="false" outlineLevel="0" collapsed="false">
      <c r="A119" s="276"/>
      <c r="B119" s="276"/>
      <c r="C119" s="353" t="s">
        <v>12</v>
      </c>
      <c r="D119" s="354" t="s">
        <v>543</v>
      </c>
      <c r="F119" s="353" t="s">
        <v>544</v>
      </c>
      <c r="G119" s="358" t="n">
        <v>10.7</v>
      </c>
      <c r="H119" s="358" t="n">
        <v>10.55</v>
      </c>
      <c r="I119" s="365" t="n">
        <v>10.45</v>
      </c>
    </row>
    <row r="120" customFormat="false" ht="13.5" hidden="false" customHeight="false" outlineLevel="0" collapsed="false">
      <c r="A120" s="276"/>
      <c r="B120" s="276"/>
      <c r="C120" s="353" t="s">
        <v>12</v>
      </c>
      <c r="D120" s="354" t="s">
        <v>545</v>
      </c>
      <c r="F120" s="353" t="s">
        <v>546</v>
      </c>
      <c r="G120" s="358" t="n">
        <v>10.7</v>
      </c>
      <c r="H120" s="358" t="n">
        <v>10.55</v>
      </c>
      <c r="I120" s="365" t="n">
        <v>10.45</v>
      </c>
    </row>
    <row r="121" customFormat="false" ht="13.5" hidden="false" customHeight="false" outlineLevel="0" collapsed="false">
      <c r="A121" s="276"/>
      <c r="B121" s="276"/>
      <c r="C121" s="353" t="s">
        <v>12</v>
      </c>
      <c r="D121" s="354" t="s">
        <v>547</v>
      </c>
      <c r="F121" s="353" t="s">
        <v>548</v>
      </c>
      <c r="G121" s="358" t="n">
        <v>10.7</v>
      </c>
      <c r="H121" s="358" t="n">
        <v>10.55</v>
      </c>
      <c r="I121" s="365" t="n">
        <v>10.45</v>
      </c>
    </row>
    <row r="122" customFormat="false" ht="13.5" hidden="false" customHeight="false" outlineLevel="0" collapsed="false">
      <c r="A122" s="276"/>
      <c r="B122" s="276"/>
      <c r="C122" s="353" t="s">
        <v>12</v>
      </c>
      <c r="D122" s="354" t="s">
        <v>549</v>
      </c>
      <c r="F122" s="353" t="s">
        <v>550</v>
      </c>
      <c r="G122" s="358" t="n">
        <v>10.7</v>
      </c>
      <c r="H122" s="358" t="n">
        <v>10.55</v>
      </c>
      <c r="I122" s="365" t="n">
        <v>10.45</v>
      </c>
    </row>
    <row r="123" customFormat="false" ht="13.5" hidden="false" customHeight="false" outlineLevel="0" collapsed="false">
      <c r="A123" s="276"/>
      <c r="B123" s="276"/>
      <c r="C123" s="353" t="s">
        <v>12</v>
      </c>
      <c r="D123" s="354" t="s">
        <v>551</v>
      </c>
      <c r="F123" s="353" t="s">
        <v>552</v>
      </c>
      <c r="G123" s="358" t="n">
        <v>10.7</v>
      </c>
      <c r="H123" s="358" t="n">
        <v>10.55</v>
      </c>
      <c r="I123" s="365" t="n">
        <v>10.45</v>
      </c>
    </row>
    <row r="124" customFormat="false" ht="13.5" hidden="false" customHeight="false" outlineLevel="0" collapsed="false">
      <c r="A124" s="276"/>
      <c r="B124" s="276"/>
      <c r="C124" s="353" t="s">
        <v>12</v>
      </c>
      <c r="D124" s="354" t="s">
        <v>553</v>
      </c>
      <c r="F124" s="353" t="s">
        <v>554</v>
      </c>
      <c r="G124" s="358" t="n">
        <v>10.7</v>
      </c>
      <c r="H124" s="358" t="n">
        <v>10.55</v>
      </c>
      <c r="I124" s="365" t="n">
        <v>10.45</v>
      </c>
    </row>
    <row r="125" customFormat="false" ht="13.5" hidden="false" customHeight="false" outlineLevel="0" collapsed="false">
      <c r="A125" s="276"/>
      <c r="B125" s="276"/>
      <c r="C125" s="353" t="s">
        <v>12</v>
      </c>
      <c r="D125" s="354" t="s">
        <v>555</v>
      </c>
      <c r="F125" s="353" t="s">
        <v>556</v>
      </c>
      <c r="G125" s="358" t="n">
        <v>10.7</v>
      </c>
      <c r="H125" s="358" t="n">
        <v>10.55</v>
      </c>
      <c r="I125" s="365" t="n">
        <v>10.45</v>
      </c>
    </row>
    <row r="126" customFormat="false" ht="13.5" hidden="false" customHeight="false" outlineLevel="0" collapsed="false">
      <c r="A126" s="276"/>
      <c r="B126" s="276"/>
      <c r="C126" s="353" t="s">
        <v>12</v>
      </c>
      <c r="D126" s="354" t="s">
        <v>557</v>
      </c>
      <c r="F126" s="353" t="s">
        <v>558</v>
      </c>
      <c r="G126" s="358" t="n">
        <v>10.7</v>
      </c>
      <c r="H126" s="358" t="n">
        <v>10.55</v>
      </c>
      <c r="I126" s="365" t="n">
        <v>10.45</v>
      </c>
    </row>
    <row r="127" customFormat="false" ht="13.5" hidden="false" customHeight="false" outlineLevel="0" collapsed="false">
      <c r="A127" s="276"/>
      <c r="B127" s="276"/>
      <c r="C127" s="353" t="s">
        <v>12</v>
      </c>
      <c r="D127" s="354" t="s">
        <v>559</v>
      </c>
      <c r="F127" s="353" t="s">
        <v>560</v>
      </c>
      <c r="G127" s="358" t="n">
        <v>10.7</v>
      </c>
      <c r="H127" s="358" t="n">
        <v>10.55</v>
      </c>
      <c r="I127" s="365" t="n">
        <v>10.45</v>
      </c>
    </row>
    <row r="128" customFormat="false" ht="13.5" hidden="false" customHeight="false" outlineLevel="0" collapsed="false">
      <c r="A128" s="276"/>
      <c r="B128" s="276"/>
      <c r="C128" s="353" t="s">
        <v>12</v>
      </c>
      <c r="D128" s="354" t="s">
        <v>561</v>
      </c>
      <c r="F128" s="353" t="s">
        <v>562</v>
      </c>
      <c r="G128" s="358" t="n">
        <v>10.7</v>
      </c>
      <c r="H128" s="358" t="n">
        <v>10.55</v>
      </c>
      <c r="I128" s="365" t="n">
        <v>10.45</v>
      </c>
    </row>
    <row r="129" customFormat="false" ht="13.5" hidden="false" customHeight="false" outlineLevel="0" collapsed="false">
      <c r="A129" s="276"/>
      <c r="B129" s="276"/>
      <c r="C129" s="353" t="s">
        <v>12</v>
      </c>
      <c r="D129" s="354" t="s">
        <v>563</v>
      </c>
      <c r="F129" s="353" t="s">
        <v>564</v>
      </c>
      <c r="G129" s="358" t="n">
        <v>10.7</v>
      </c>
      <c r="H129" s="358" t="n">
        <v>10.55</v>
      </c>
      <c r="I129" s="365" t="n">
        <v>10.45</v>
      </c>
    </row>
    <row r="130" customFormat="false" ht="13.5" hidden="false" customHeight="false" outlineLevel="0" collapsed="false">
      <c r="A130" s="276"/>
      <c r="B130" s="276"/>
      <c r="C130" s="353" t="s">
        <v>12</v>
      </c>
      <c r="D130" s="354" t="s">
        <v>565</v>
      </c>
      <c r="F130" s="353" t="s">
        <v>566</v>
      </c>
      <c r="G130" s="358" t="n">
        <v>10.7</v>
      </c>
      <c r="H130" s="358" t="n">
        <v>10.55</v>
      </c>
      <c r="I130" s="365" t="n">
        <v>10.45</v>
      </c>
    </row>
    <row r="131" customFormat="false" ht="13.5" hidden="false" customHeight="false" outlineLevel="0" collapsed="false">
      <c r="A131" s="276"/>
      <c r="B131" s="276"/>
      <c r="C131" s="353" t="s">
        <v>12</v>
      </c>
      <c r="D131" s="354" t="s">
        <v>567</v>
      </c>
      <c r="F131" s="353" t="s">
        <v>568</v>
      </c>
      <c r="G131" s="358" t="n">
        <v>10.7</v>
      </c>
      <c r="H131" s="358" t="n">
        <v>10.55</v>
      </c>
      <c r="I131" s="365" t="n">
        <v>10.45</v>
      </c>
    </row>
    <row r="132" customFormat="false" ht="13.5" hidden="false" customHeight="false" outlineLevel="0" collapsed="false">
      <c r="A132" s="276"/>
      <c r="B132" s="276"/>
      <c r="C132" s="353" t="s">
        <v>12</v>
      </c>
      <c r="D132" s="354" t="s">
        <v>569</v>
      </c>
      <c r="F132" s="353" t="s">
        <v>570</v>
      </c>
      <c r="G132" s="358" t="n">
        <v>10.7</v>
      </c>
      <c r="H132" s="358" t="n">
        <v>10.55</v>
      </c>
      <c r="I132" s="365" t="n">
        <v>10.45</v>
      </c>
    </row>
    <row r="133" customFormat="false" ht="13.5" hidden="false" customHeight="false" outlineLevel="0" collapsed="false">
      <c r="A133" s="276"/>
      <c r="B133" s="276"/>
      <c r="C133" s="353" t="s">
        <v>12</v>
      </c>
      <c r="D133" s="354" t="s">
        <v>571</v>
      </c>
      <c r="F133" s="353" t="s">
        <v>572</v>
      </c>
      <c r="G133" s="358" t="n">
        <v>10.7</v>
      </c>
      <c r="H133" s="358" t="n">
        <v>10.55</v>
      </c>
      <c r="I133" s="365" t="n">
        <v>10.45</v>
      </c>
    </row>
    <row r="134" customFormat="false" ht="13.5" hidden="false" customHeight="false" outlineLevel="0" collapsed="false">
      <c r="A134" s="276"/>
      <c r="B134" s="276"/>
      <c r="C134" s="353" t="s">
        <v>12</v>
      </c>
      <c r="D134" s="354" t="s">
        <v>573</v>
      </c>
      <c r="F134" s="353" t="s">
        <v>574</v>
      </c>
      <c r="G134" s="358" t="n">
        <v>10.7</v>
      </c>
      <c r="H134" s="358" t="n">
        <v>10.55</v>
      </c>
      <c r="I134" s="365" t="n">
        <v>10.45</v>
      </c>
    </row>
    <row r="135" customFormat="false" ht="13.5" hidden="false" customHeight="false" outlineLevel="0" collapsed="false">
      <c r="A135" s="276"/>
      <c r="B135" s="276"/>
      <c r="C135" s="353" t="s">
        <v>12</v>
      </c>
      <c r="D135" s="354" t="s">
        <v>575</v>
      </c>
      <c r="F135" s="353" t="s">
        <v>576</v>
      </c>
      <c r="G135" s="358" t="n">
        <v>10.7</v>
      </c>
      <c r="H135" s="358" t="n">
        <v>10.55</v>
      </c>
      <c r="I135" s="365" t="n">
        <v>10.45</v>
      </c>
    </row>
    <row r="136" customFormat="false" ht="13.5" hidden="false" customHeight="false" outlineLevel="0" collapsed="false">
      <c r="A136" s="276"/>
      <c r="B136" s="276"/>
      <c r="C136" s="353" t="s">
        <v>12</v>
      </c>
      <c r="D136" s="354" t="s">
        <v>577</v>
      </c>
      <c r="F136" s="353" t="s">
        <v>578</v>
      </c>
      <c r="G136" s="358" t="n">
        <v>10.7</v>
      </c>
      <c r="H136" s="358" t="n">
        <v>10.55</v>
      </c>
      <c r="I136" s="365" t="n">
        <v>10.45</v>
      </c>
    </row>
    <row r="137" customFormat="false" ht="13.5" hidden="false" customHeight="false" outlineLevel="0" collapsed="false">
      <c r="A137" s="276"/>
      <c r="B137" s="276"/>
      <c r="C137" s="353" t="s">
        <v>12</v>
      </c>
      <c r="D137" s="354" t="s">
        <v>579</v>
      </c>
      <c r="F137" s="353" t="s">
        <v>580</v>
      </c>
      <c r="G137" s="358" t="n">
        <v>10.7</v>
      </c>
      <c r="H137" s="358" t="n">
        <v>10.55</v>
      </c>
      <c r="I137" s="365" t="n">
        <v>10.45</v>
      </c>
    </row>
    <row r="138" customFormat="false" ht="13.5" hidden="false" customHeight="false" outlineLevel="0" collapsed="false">
      <c r="A138" s="276"/>
      <c r="B138" s="276"/>
      <c r="C138" s="353" t="s">
        <v>12</v>
      </c>
      <c r="D138" s="354" t="s">
        <v>581</v>
      </c>
      <c r="F138" s="353" t="s">
        <v>582</v>
      </c>
      <c r="G138" s="358" t="n">
        <v>10.7</v>
      </c>
      <c r="H138" s="358" t="n">
        <v>10.55</v>
      </c>
      <c r="I138" s="365" t="n">
        <v>10.45</v>
      </c>
    </row>
    <row r="139" customFormat="false" ht="13.5" hidden="false" customHeight="false" outlineLevel="0" collapsed="false">
      <c r="A139" s="276"/>
      <c r="B139" s="276"/>
      <c r="C139" s="353" t="s">
        <v>12</v>
      </c>
      <c r="D139" s="354" t="s">
        <v>583</v>
      </c>
      <c r="F139" s="353" t="s">
        <v>584</v>
      </c>
      <c r="G139" s="358" t="n">
        <v>10.7</v>
      </c>
      <c r="H139" s="358" t="n">
        <v>10.55</v>
      </c>
      <c r="I139" s="365" t="n">
        <v>10.45</v>
      </c>
    </row>
    <row r="140" customFormat="false" ht="13.5" hidden="false" customHeight="false" outlineLevel="0" collapsed="false">
      <c r="A140" s="276"/>
      <c r="B140" s="276"/>
      <c r="C140" s="353" t="s">
        <v>12</v>
      </c>
      <c r="D140" s="354" t="s">
        <v>585</v>
      </c>
      <c r="F140" s="353" t="s">
        <v>586</v>
      </c>
      <c r="G140" s="358" t="n">
        <v>10.7</v>
      </c>
      <c r="H140" s="358" t="n">
        <v>10.55</v>
      </c>
      <c r="I140" s="365" t="n">
        <v>10.45</v>
      </c>
    </row>
    <row r="141" customFormat="false" ht="13.5" hidden="false" customHeight="false" outlineLevel="0" collapsed="false">
      <c r="A141" s="276"/>
      <c r="B141" s="276"/>
      <c r="C141" s="353" t="s">
        <v>12</v>
      </c>
      <c r="D141" s="354" t="s">
        <v>587</v>
      </c>
      <c r="F141" s="353" t="s">
        <v>588</v>
      </c>
      <c r="G141" s="358" t="n">
        <v>10.7</v>
      </c>
      <c r="H141" s="358" t="n">
        <v>10.55</v>
      </c>
      <c r="I141" s="365" t="n">
        <v>10.45</v>
      </c>
    </row>
    <row r="142" customFormat="false" ht="13.5" hidden="false" customHeight="false" outlineLevel="0" collapsed="false">
      <c r="A142" s="276"/>
      <c r="B142" s="276"/>
      <c r="C142" s="353" t="s">
        <v>12</v>
      </c>
      <c r="D142" s="354" t="s">
        <v>589</v>
      </c>
      <c r="F142" s="353" t="s">
        <v>590</v>
      </c>
      <c r="G142" s="358" t="n">
        <v>10.7</v>
      </c>
      <c r="H142" s="358" t="n">
        <v>10.55</v>
      </c>
      <c r="I142" s="365" t="n">
        <v>10.45</v>
      </c>
    </row>
    <row r="143" customFormat="false" ht="13.5" hidden="false" customHeight="false" outlineLevel="0" collapsed="false">
      <c r="A143" s="276"/>
      <c r="B143" s="276"/>
      <c r="C143" s="353" t="s">
        <v>12</v>
      </c>
      <c r="D143" s="354" t="s">
        <v>591</v>
      </c>
      <c r="F143" s="353" t="s">
        <v>592</v>
      </c>
      <c r="G143" s="358" t="n">
        <v>10.7</v>
      </c>
      <c r="H143" s="358" t="n">
        <v>10.55</v>
      </c>
      <c r="I143" s="365" t="n">
        <v>10.45</v>
      </c>
    </row>
    <row r="144" customFormat="false" ht="13.5" hidden="false" customHeight="false" outlineLevel="0" collapsed="false">
      <c r="A144" s="276"/>
      <c r="B144" s="276"/>
      <c r="C144" s="353" t="s">
        <v>12</v>
      </c>
      <c r="D144" s="354" t="s">
        <v>593</v>
      </c>
      <c r="F144" s="353" t="s">
        <v>594</v>
      </c>
      <c r="G144" s="358" t="n">
        <v>10.7</v>
      </c>
      <c r="H144" s="358" t="n">
        <v>10.55</v>
      </c>
      <c r="I144" s="365" t="n">
        <v>10.45</v>
      </c>
    </row>
    <row r="145" customFormat="false" ht="13.5" hidden="false" customHeight="false" outlineLevel="0" collapsed="false">
      <c r="A145" s="276"/>
      <c r="B145" s="276"/>
      <c r="C145" s="353" t="s">
        <v>12</v>
      </c>
      <c r="D145" s="354" t="s">
        <v>595</v>
      </c>
      <c r="F145" s="353" t="s">
        <v>596</v>
      </c>
      <c r="G145" s="358" t="n">
        <v>10.42</v>
      </c>
      <c r="H145" s="358" t="n">
        <v>10.33</v>
      </c>
      <c r="I145" s="365" t="n">
        <v>10.27</v>
      </c>
    </row>
    <row r="146" customFormat="false" ht="13.5" hidden="false" customHeight="false" outlineLevel="0" collapsed="false">
      <c r="A146" s="276"/>
      <c r="B146" s="276"/>
      <c r="C146" s="353" t="s">
        <v>12</v>
      </c>
      <c r="D146" s="354" t="s">
        <v>597</v>
      </c>
      <c r="F146" s="353" t="s">
        <v>598</v>
      </c>
      <c r="G146" s="358" t="n">
        <v>10.42</v>
      </c>
      <c r="H146" s="358" t="n">
        <v>10.33</v>
      </c>
      <c r="I146" s="365" t="n">
        <v>10.27</v>
      </c>
    </row>
    <row r="147" customFormat="false" ht="13.5" hidden="false" customHeight="false" outlineLevel="0" collapsed="false">
      <c r="A147" s="276"/>
      <c r="B147" s="276"/>
      <c r="C147" s="353" t="s">
        <v>12</v>
      </c>
      <c r="D147" s="354" t="s">
        <v>599</v>
      </c>
      <c r="F147" s="353" t="s">
        <v>600</v>
      </c>
      <c r="G147" s="358" t="n">
        <v>10.42</v>
      </c>
      <c r="H147" s="358" t="n">
        <v>10.33</v>
      </c>
      <c r="I147" s="365" t="n">
        <v>10.27</v>
      </c>
    </row>
    <row r="148" customFormat="false" ht="13.5" hidden="false" customHeight="false" outlineLevel="0" collapsed="false">
      <c r="A148" s="276"/>
      <c r="B148" s="276"/>
      <c r="C148" s="353" t="s">
        <v>12</v>
      </c>
      <c r="D148" s="354" t="s">
        <v>601</v>
      </c>
      <c r="F148" s="353" t="s">
        <v>602</v>
      </c>
      <c r="G148" s="358" t="n">
        <v>10.42</v>
      </c>
      <c r="H148" s="358" t="n">
        <v>10.33</v>
      </c>
      <c r="I148" s="365" t="n">
        <v>10.27</v>
      </c>
    </row>
    <row r="149" customFormat="false" ht="13.5" hidden="false" customHeight="false" outlineLevel="0" collapsed="false">
      <c r="A149" s="276"/>
      <c r="B149" s="276"/>
      <c r="C149" s="353" t="s">
        <v>12</v>
      </c>
      <c r="D149" s="354" t="s">
        <v>603</v>
      </c>
      <c r="F149" s="353" t="s">
        <v>604</v>
      </c>
      <c r="G149" s="358" t="n">
        <v>10.42</v>
      </c>
      <c r="H149" s="358" t="n">
        <v>10.33</v>
      </c>
      <c r="I149" s="365" t="n">
        <v>10.27</v>
      </c>
    </row>
    <row r="150" customFormat="false" ht="13.5" hidden="false" customHeight="false" outlineLevel="0" collapsed="false">
      <c r="A150" s="276"/>
      <c r="B150" s="276"/>
      <c r="C150" s="353" t="s">
        <v>12</v>
      </c>
      <c r="D150" s="354" t="s">
        <v>605</v>
      </c>
      <c r="F150" s="353" t="s">
        <v>606</v>
      </c>
      <c r="G150" s="358" t="n">
        <v>10.42</v>
      </c>
      <c r="H150" s="358" t="n">
        <v>10.33</v>
      </c>
      <c r="I150" s="365" t="n">
        <v>10.27</v>
      </c>
    </row>
    <row r="151" customFormat="false" ht="13.5" hidden="false" customHeight="false" outlineLevel="0" collapsed="false">
      <c r="A151" s="276"/>
      <c r="B151" s="276"/>
      <c r="C151" s="353" t="s">
        <v>12</v>
      </c>
      <c r="D151" s="354" t="s">
        <v>607</v>
      </c>
      <c r="F151" s="353" t="s">
        <v>608</v>
      </c>
      <c r="G151" s="358" t="n">
        <v>10.42</v>
      </c>
      <c r="H151" s="358" t="n">
        <v>10.33</v>
      </c>
      <c r="I151" s="365" t="n">
        <v>10.27</v>
      </c>
    </row>
    <row r="152" customFormat="false" ht="13.5" hidden="false" customHeight="false" outlineLevel="0" collapsed="false">
      <c r="A152" s="276"/>
      <c r="B152" s="276"/>
      <c r="C152" s="353" t="s">
        <v>12</v>
      </c>
      <c r="D152" s="354" t="s">
        <v>609</v>
      </c>
      <c r="F152" s="353" t="s">
        <v>610</v>
      </c>
      <c r="G152" s="358" t="n">
        <v>10.42</v>
      </c>
      <c r="H152" s="358" t="n">
        <v>10.33</v>
      </c>
      <c r="I152" s="365" t="n">
        <v>10.27</v>
      </c>
    </row>
    <row r="153" customFormat="false" ht="13.5" hidden="false" customHeight="false" outlineLevel="0" collapsed="false">
      <c r="A153" s="276"/>
      <c r="B153" s="276"/>
      <c r="C153" s="353" t="s">
        <v>12</v>
      </c>
      <c r="D153" s="354" t="s">
        <v>611</v>
      </c>
      <c r="F153" s="353" t="s">
        <v>612</v>
      </c>
      <c r="G153" s="358" t="n">
        <v>10.42</v>
      </c>
      <c r="H153" s="358" t="n">
        <v>10.33</v>
      </c>
      <c r="I153" s="365" t="n">
        <v>10.27</v>
      </c>
    </row>
    <row r="154" customFormat="false" ht="13.5" hidden="false" customHeight="false" outlineLevel="0" collapsed="false">
      <c r="A154" s="276"/>
      <c r="B154" s="276"/>
      <c r="C154" s="353" t="s">
        <v>12</v>
      </c>
      <c r="D154" s="354" t="s">
        <v>613</v>
      </c>
      <c r="F154" s="353" t="s">
        <v>614</v>
      </c>
      <c r="G154" s="358" t="n">
        <v>10.42</v>
      </c>
      <c r="H154" s="358" t="n">
        <v>10.33</v>
      </c>
      <c r="I154" s="365" t="n">
        <v>10.27</v>
      </c>
    </row>
    <row r="155" customFormat="false" ht="13.5" hidden="false" customHeight="false" outlineLevel="0" collapsed="false">
      <c r="A155" s="276"/>
      <c r="B155" s="276"/>
      <c r="C155" s="353" t="s">
        <v>12</v>
      </c>
      <c r="D155" s="354" t="s">
        <v>615</v>
      </c>
      <c r="F155" s="353" t="s">
        <v>616</v>
      </c>
      <c r="G155" s="358" t="n">
        <v>10.42</v>
      </c>
      <c r="H155" s="358" t="n">
        <v>10.33</v>
      </c>
      <c r="I155" s="365" t="n">
        <v>10.27</v>
      </c>
    </row>
    <row r="156" customFormat="false" ht="13.5" hidden="false" customHeight="false" outlineLevel="0" collapsed="false">
      <c r="A156" s="276"/>
      <c r="B156" s="276"/>
      <c r="C156" s="353" t="s">
        <v>12</v>
      </c>
      <c r="D156" s="354" t="s">
        <v>617</v>
      </c>
      <c r="F156" s="353" t="s">
        <v>618</v>
      </c>
      <c r="G156" s="358" t="n">
        <v>10.42</v>
      </c>
      <c r="H156" s="358" t="n">
        <v>10.33</v>
      </c>
      <c r="I156" s="365" t="n">
        <v>10.27</v>
      </c>
    </row>
    <row r="157" customFormat="false" ht="13.5" hidden="false" customHeight="false" outlineLevel="0" collapsed="false">
      <c r="A157" s="276"/>
      <c r="B157" s="276"/>
      <c r="C157" s="353" t="s">
        <v>12</v>
      </c>
      <c r="D157" s="354" t="s">
        <v>619</v>
      </c>
      <c r="F157" s="353" t="s">
        <v>620</v>
      </c>
      <c r="G157" s="358" t="n">
        <v>10.42</v>
      </c>
      <c r="H157" s="358" t="n">
        <v>10.33</v>
      </c>
      <c r="I157" s="365" t="n">
        <v>10.27</v>
      </c>
    </row>
    <row r="158" customFormat="false" ht="13.5" hidden="false" customHeight="false" outlineLevel="0" collapsed="false">
      <c r="A158" s="276"/>
      <c r="B158" s="276"/>
      <c r="C158" s="353" t="s">
        <v>12</v>
      </c>
      <c r="D158" s="354" t="s">
        <v>621</v>
      </c>
      <c r="F158" s="353" t="s">
        <v>622</v>
      </c>
      <c r="G158" s="358" t="n">
        <v>10.42</v>
      </c>
      <c r="H158" s="358" t="n">
        <v>10.33</v>
      </c>
      <c r="I158" s="365" t="n">
        <v>10.27</v>
      </c>
    </row>
    <row r="159" customFormat="false" ht="13.5" hidden="false" customHeight="false" outlineLevel="0" collapsed="false">
      <c r="A159" s="276"/>
      <c r="B159" s="276"/>
      <c r="C159" s="353" t="s">
        <v>12</v>
      </c>
      <c r="D159" s="354" t="s">
        <v>623</v>
      </c>
      <c r="F159" s="353" t="s">
        <v>624</v>
      </c>
      <c r="G159" s="358" t="n">
        <v>10.42</v>
      </c>
      <c r="H159" s="358" t="n">
        <v>10.33</v>
      </c>
      <c r="I159" s="365" t="n">
        <v>10.27</v>
      </c>
    </row>
    <row r="160" customFormat="false" ht="13.5" hidden="false" customHeight="false" outlineLevel="0" collapsed="false">
      <c r="A160" s="276"/>
      <c r="B160" s="276"/>
      <c r="C160" s="353" t="s">
        <v>12</v>
      </c>
      <c r="D160" s="354" t="s">
        <v>625</v>
      </c>
      <c r="F160" s="353" t="s">
        <v>626</v>
      </c>
      <c r="G160" s="358" t="n">
        <v>10.42</v>
      </c>
      <c r="H160" s="358" t="n">
        <v>10.33</v>
      </c>
      <c r="I160" s="365" t="n">
        <v>10.27</v>
      </c>
    </row>
    <row r="161" customFormat="false" ht="13.5" hidden="false" customHeight="false" outlineLevel="0" collapsed="false">
      <c r="A161" s="276"/>
      <c r="B161" s="276"/>
      <c r="C161" s="353" t="s">
        <v>12</v>
      </c>
      <c r="D161" s="354" t="s">
        <v>627</v>
      </c>
      <c r="F161" s="353" t="s">
        <v>628</v>
      </c>
      <c r="G161" s="358" t="n">
        <v>10.42</v>
      </c>
      <c r="H161" s="358" t="n">
        <v>10.33</v>
      </c>
      <c r="I161" s="365" t="n">
        <v>10.27</v>
      </c>
    </row>
    <row r="162" customFormat="false" ht="13.5" hidden="false" customHeight="false" outlineLevel="0" collapsed="false">
      <c r="A162" s="276"/>
      <c r="B162" s="276"/>
      <c r="C162" s="353" t="s">
        <v>12</v>
      </c>
      <c r="D162" s="354" t="s">
        <v>629</v>
      </c>
      <c r="F162" s="353" t="s">
        <v>630</v>
      </c>
      <c r="G162" s="358" t="n">
        <v>10.42</v>
      </c>
      <c r="H162" s="358" t="n">
        <v>10.33</v>
      </c>
      <c r="I162" s="365" t="n">
        <v>10.27</v>
      </c>
    </row>
    <row r="163" customFormat="false" ht="13.5" hidden="false" customHeight="false" outlineLevel="0" collapsed="false">
      <c r="A163" s="276"/>
      <c r="B163" s="276"/>
      <c r="C163" s="353" t="s">
        <v>12</v>
      </c>
      <c r="D163" s="354" t="s">
        <v>631</v>
      </c>
      <c r="F163" s="353" t="s">
        <v>632</v>
      </c>
      <c r="G163" s="358" t="n">
        <v>10.42</v>
      </c>
      <c r="H163" s="358" t="n">
        <v>10.33</v>
      </c>
      <c r="I163" s="365" t="n">
        <v>10.27</v>
      </c>
    </row>
    <row r="164" customFormat="false" ht="13.5" hidden="false" customHeight="false" outlineLevel="0" collapsed="false">
      <c r="A164" s="276"/>
      <c r="B164" s="276"/>
      <c r="C164" s="353" t="s">
        <v>12</v>
      </c>
      <c r="D164" s="354" t="s">
        <v>633</v>
      </c>
      <c r="F164" s="353" t="s">
        <v>634</v>
      </c>
      <c r="G164" s="358" t="n">
        <v>10.42</v>
      </c>
      <c r="H164" s="358" t="n">
        <v>10.33</v>
      </c>
      <c r="I164" s="365" t="n">
        <v>10.27</v>
      </c>
    </row>
    <row r="165" customFormat="false" ht="13.5" hidden="false" customHeight="false" outlineLevel="0" collapsed="false">
      <c r="A165" s="276"/>
      <c r="B165" s="276"/>
      <c r="C165" s="353" t="s">
        <v>12</v>
      </c>
      <c r="D165" s="354" t="s">
        <v>635</v>
      </c>
      <c r="F165" s="353" t="s">
        <v>636</v>
      </c>
      <c r="G165" s="358" t="n">
        <v>10.42</v>
      </c>
      <c r="H165" s="358" t="n">
        <v>10.33</v>
      </c>
      <c r="I165" s="365" t="n">
        <v>10.27</v>
      </c>
    </row>
    <row r="166" customFormat="false" ht="13.5" hidden="false" customHeight="false" outlineLevel="0" collapsed="false">
      <c r="A166" s="276"/>
      <c r="B166" s="276"/>
      <c r="C166" s="353" t="s">
        <v>12</v>
      </c>
      <c r="D166" s="354" t="s">
        <v>637</v>
      </c>
      <c r="F166" s="353" t="s">
        <v>638</v>
      </c>
      <c r="G166" s="358" t="n">
        <v>10.42</v>
      </c>
      <c r="H166" s="358" t="n">
        <v>10.33</v>
      </c>
      <c r="I166" s="365" t="n">
        <v>10.27</v>
      </c>
    </row>
    <row r="167" customFormat="false" ht="13.5" hidden="false" customHeight="false" outlineLevel="0" collapsed="false">
      <c r="A167" s="276"/>
      <c r="B167" s="276"/>
      <c r="C167" s="353" t="s">
        <v>12</v>
      </c>
      <c r="D167" s="354" t="s">
        <v>639</v>
      </c>
      <c r="F167" s="353" t="s">
        <v>640</v>
      </c>
      <c r="G167" s="358" t="n">
        <v>10.42</v>
      </c>
      <c r="H167" s="358" t="n">
        <v>10.33</v>
      </c>
      <c r="I167" s="365" t="n">
        <v>10.27</v>
      </c>
    </row>
    <row r="168" customFormat="false" ht="13.5" hidden="false" customHeight="false" outlineLevel="0" collapsed="false">
      <c r="A168" s="276"/>
      <c r="B168" s="276"/>
      <c r="C168" s="353" t="s">
        <v>12</v>
      </c>
      <c r="D168" s="354" t="s">
        <v>641</v>
      </c>
      <c r="F168" s="353" t="s">
        <v>642</v>
      </c>
      <c r="G168" s="358" t="n">
        <v>10.42</v>
      </c>
      <c r="H168" s="358" t="n">
        <v>10.33</v>
      </c>
      <c r="I168" s="365" t="n">
        <v>10.27</v>
      </c>
    </row>
    <row r="169" customFormat="false" ht="13.5" hidden="false" customHeight="false" outlineLevel="0" collapsed="false">
      <c r="A169" s="276"/>
      <c r="B169" s="276"/>
      <c r="C169" s="353" t="s">
        <v>12</v>
      </c>
      <c r="D169" s="354" t="s">
        <v>643</v>
      </c>
      <c r="F169" s="353" t="s">
        <v>644</v>
      </c>
      <c r="G169" s="358" t="n">
        <v>10.42</v>
      </c>
      <c r="H169" s="358" t="n">
        <v>10.33</v>
      </c>
      <c r="I169" s="365" t="n">
        <v>10.27</v>
      </c>
    </row>
    <row r="170" customFormat="false" ht="13.5" hidden="false" customHeight="false" outlineLevel="0" collapsed="false">
      <c r="A170" s="276"/>
      <c r="B170" s="276"/>
      <c r="C170" s="353" t="s">
        <v>12</v>
      </c>
      <c r="D170" s="354" t="s">
        <v>645</v>
      </c>
      <c r="F170" s="353" t="s">
        <v>646</v>
      </c>
      <c r="G170" s="358" t="n">
        <v>10.42</v>
      </c>
      <c r="H170" s="358" t="n">
        <v>10.33</v>
      </c>
      <c r="I170" s="365" t="n">
        <v>10.27</v>
      </c>
    </row>
    <row r="171" customFormat="false" ht="13.5" hidden="false" customHeight="false" outlineLevel="0" collapsed="false">
      <c r="A171" s="276"/>
      <c r="B171" s="276"/>
      <c r="C171" s="353" t="s">
        <v>12</v>
      </c>
      <c r="D171" s="354" t="s">
        <v>647</v>
      </c>
      <c r="F171" s="353" t="s">
        <v>648</v>
      </c>
      <c r="G171" s="358" t="n">
        <v>10.42</v>
      </c>
      <c r="H171" s="358" t="n">
        <v>10.33</v>
      </c>
      <c r="I171" s="365" t="n">
        <v>10.27</v>
      </c>
    </row>
    <row r="172" customFormat="false" ht="13.5" hidden="false" customHeight="false" outlineLevel="0" collapsed="false">
      <c r="A172" s="276"/>
      <c r="B172" s="276"/>
      <c r="C172" s="353" t="s">
        <v>12</v>
      </c>
      <c r="D172" s="354" t="s">
        <v>649</v>
      </c>
      <c r="F172" s="353" t="s">
        <v>650</v>
      </c>
      <c r="G172" s="358" t="n">
        <v>10.42</v>
      </c>
      <c r="H172" s="358" t="n">
        <v>10.33</v>
      </c>
      <c r="I172" s="365" t="n">
        <v>10.27</v>
      </c>
    </row>
    <row r="173" customFormat="false" ht="13.5" hidden="false" customHeight="false" outlineLevel="0" collapsed="false">
      <c r="A173" s="276"/>
      <c r="B173" s="276"/>
      <c r="C173" s="353" t="s">
        <v>12</v>
      </c>
      <c r="D173" s="354" t="s">
        <v>651</v>
      </c>
      <c r="F173" s="353" t="s">
        <v>652</v>
      </c>
      <c r="G173" s="358" t="n">
        <v>10.42</v>
      </c>
      <c r="H173" s="358" t="n">
        <v>10.33</v>
      </c>
      <c r="I173" s="365" t="n">
        <v>10.27</v>
      </c>
    </row>
    <row r="174" customFormat="false" ht="13.5" hidden="false" customHeight="false" outlineLevel="0" collapsed="false">
      <c r="A174" s="276"/>
      <c r="B174" s="276"/>
      <c r="C174" s="353" t="s">
        <v>12</v>
      </c>
      <c r="D174" s="354" t="s">
        <v>653</v>
      </c>
      <c r="F174" s="353" t="s">
        <v>654</v>
      </c>
      <c r="G174" s="358" t="n">
        <v>10.42</v>
      </c>
      <c r="H174" s="358" t="n">
        <v>10.33</v>
      </c>
      <c r="I174" s="365" t="n">
        <v>10.27</v>
      </c>
    </row>
    <row r="175" customFormat="false" ht="13.5" hidden="false" customHeight="false" outlineLevel="0" collapsed="false">
      <c r="A175" s="276"/>
      <c r="B175" s="276"/>
      <c r="C175" s="353" t="s">
        <v>12</v>
      </c>
      <c r="D175" s="354" t="s">
        <v>655</v>
      </c>
      <c r="F175" s="353" t="s">
        <v>656</v>
      </c>
      <c r="G175" s="358" t="n">
        <v>10.42</v>
      </c>
      <c r="H175" s="358" t="n">
        <v>10.33</v>
      </c>
      <c r="I175" s="365" t="n">
        <v>10.27</v>
      </c>
    </row>
    <row r="176" customFormat="false" ht="13.5" hidden="false" customHeight="false" outlineLevel="0" collapsed="false">
      <c r="A176" s="276"/>
      <c r="B176" s="276"/>
      <c r="C176" s="353" t="s">
        <v>12</v>
      </c>
      <c r="D176" s="354" t="s">
        <v>657</v>
      </c>
      <c r="F176" s="353" t="s">
        <v>658</v>
      </c>
      <c r="G176" s="358" t="n">
        <v>10.42</v>
      </c>
      <c r="H176" s="358" t="n">
        <v>10.33</v>
      </c>
      <c r="I176" s="365" t="n">
        <v>10.27</v>
      </c>
    </row>
    <row r="177" customFormat="false" ht="13.5" hidden="false" customHeight="false" outlineLevel="0" collapsed="false">
      <c r="A177" s="276"/>
      <c r="B177" s="276"/>
      <c r="C177" s="353" t="s">
        <v>12</v>
      </c>
      <c r="D177" s="354" t="s">
        <v>659</v>
      </c>
      <c r="F177" s="353" t="s">
        <v>660</v>
      </c>
      <c r="G177" s="358" t="n">
        <v>10.42</v>
      </c>
      <c r="H177" s="358" t="n">
        <v>10.33</v>
      </c>
      <c r="I177" s="365" t="n">
        <v>10.27</v>
      </c>
    </row>
    <row r="178" customFormat="false" ht="13.5" hidden="false" customHeight="false" outlineLevel="0" collapsed="false">
      <c r="A178" s="276"/>
      <c r="B178" s="276"/>
      <c r="C178" s="353" t="s">
        <v>12</v>
      </c>
      <c r="D178" s="354" t="s">
        <v>661</v>
      </c>
      <c r="F178" s="353" t="s">
        <v>662</v>
      </c>
      <c r="G178" s="358" t="n">
        <v>10.42</v>
      </c>
      <c r="H178" s="358" t="n">
        <v>10.33</v>
      </c>
      <c r="I178" s="365" t="n">
        <v>10.27</v>
      </c>
    </row>
    <row r="179" customFormat="false" ht="13.5" hidden="false" customHeight="false" outlineLevel="0" collapsed="false">
      <c r="A179" s="276"/>
      <c r="B179" s="276"/>
      <c r="C179" s="353" t="s">
        <v>12</v>
      </c>
      <c r="D179" s="354" t="s">
        <v>663</v>
      </c>
      <c r="F179" s="353" t="s">
        <v>664</v>
      </c>
      <c r="G179" s="358" t="n">
        <v>10.42</v>
      </c>
      <c r="H179" s="358" t="n">
        <v>10.33</v>
      </c>
      <c r="I179" s="365" t="n">
        <v>10.27</v>
      </c>
    </row>
    <row r="180" customFormat="false" ht="13.5" hidden="false" customHeight="false" outlineLevel="0" collapsed="false">
      <c r="A180" s="276"/>
      <c r="B180" s="276"/>
      <c r="C180" s="353" t="s">
        <v>12</v>
      </c>
      <c r="D180" s="354" t="s">
        <v>665</v>
      </c>
      <c r="F180" s="353" t="s">
        <v>666</v>
      </c>
      <c r="G180" s="358" t="n">
        <v>10.42</v>
      </c>
      <c r="H180" s="358" t="n">
        <v>10.33</v>
      </c>
      <c r="I180" s="365" t="n">
        <v>10.27</v>
      </c>
    </row>
    <row r="181" customFormat="false" ht="13.5" hidden="false" customHeight="false" outlineLevel="0" collapsed="false">
      <c r="A181" s="276"/>
      <c r="B181" s="276"/>
      <c r="C181" s="353" t="s">
        <v>12</v>
      </c>
      <c r="D181" s="354" t="s">
        <v>667</v>
      </c>
      <c r="F181" s="353" t="s">
        <v>668</v>
      </c>
      <c r="G181" s="358" t="n">
        <v>10.42</v>
      </c>
      <c r="H181" s="358" t="n">
        <v>10.33</v>
      </c>
      <c r="I181" s="365" t="n">
        <v>10.27</v>
      </c>
    </row>
    <row r="182" customFormat="false" ht="13.5" hidden="false" customHeight="false" outlineLevel="0" collapsed="false">
      <c r="A182" s="276"/>
      <c r="B182" s="276"/>
      <c r="C182" s="353" t="s">
        <v>12</v>
      </c>
      <c r="D182" s="354" t="s">
        <v>669</v>
      </c>
      <c r="F182" s="353" t="s">
        <v>670</v>
      </c>
      <c r="G182" s="358" t="n">
        <v>10.42</v>
      </c>
      <c r="H182" s="358" t="n">
        <v>10.33</v>
      </c>
      <c r="I182" s="365" t="n">
        <v>10.27</v>
      </c>
    </row>
    <row r="183" customFormat="false" ht="13.5" hidden="false" customHeight="false" outlineLevel="0" collapsed="false">
      <c r="A183" s="276"/>
      <c r="B183" s="276"/>
      <c r="C183" s="353" t="s">
        <v>12</v>
      </c>
      <c r="D183" s="354" t="s">
        <v>441</v>
      </c>
      <c r="F183" s="353" t="s">
        <v>671</v>
      </c>
      <c r="G183" s="358" t="n">
        <v>10.42</v>
      </c>
      <c r="H183" s="358" t="n">
        <v>10.33</v>
      </c>
      <c r="I183" s="365" t="n">
        <v>10.27</v>
      </c>
    </row>
    <row r="184" customFormat="false" ht="13.5" hidden="false" customHeight="false" outlineLevel="0" collapsed="false">
      <c r="A184" s="276"/>
      <c r="B184" s="276"/>
      <c r="C184" s="353" t="s">
        <v>12</v>
      </c>
      <c r="D184" s="354" t="s">
        <v>672</v>
      </c>
      <c r="F184" s="353" t="s">
        <v>673</v>
      </c>
      <c r="G184" s="358" t="n">
        <v>10.42</v>
      </c>
      <c r="H184" s="358" t="n">
        <v>10.33</v>
      </c>
      <c r="I184" s="365" t="n">
        <v>10.27</v>
      </c>
    </row>
    <row r="185" customFormat="false" ht="13.5" hidden="false" customHeight="false" outlineLevel="0" collapsed="false">
      <c r="A185" s="276"/>
      <c r="B185" s="276"/>
      <c r="C185" s="353" t="s">
        <v>12</v>
      </c>
      <c r="D185" s="354" t="s">
        <v>674</v>
      </c>
      <c r="F185" s="353" t="s">
        <v>675</v>
      </c>
      <c r="G185" s="358" t="n">
        <v>10.42</v>
      </c>
      <c r="H185" s="358" t="n">
        <v>10.33</v>
      </c>
      <c r="I185" s="365" t="n">
        <v>10.27</v>
      </c>
    </row>
    <row r="186" customFormat="false" ht="13.5" hidden="false" customHeight="false" outlineLevel="0" collapsed="false">
      <c r="A186" s="276"/>
      <c r="B186" s="276"/>
      <c r="C186" s="353" t="s">
        <v>12</v>
      </c>
      <c r="D186" s="354" t="s">
        <v>676</v>
      </c>
      <c r="F186" s="353" t="s">
        <v>677</v>
      </c>
      <c r="G186" s="358" t="n">
        <v>10.42</v>
      </c>
      <c r="H186" s="358" t="n">
        <v>10.33</v>
      </c>
      <c r="I186" s="365" t="n">
        <v>10.27</v>
      </c>
    </row>
    <row r="187" customFormat="false" ht="13.5" hidden="false" customHeight="false" outlineLevel="0" collapsed="false">
      <c r="A187" s="276"/>
      <c r="B187" s="276"/>
      <c r="C187" s="353" t="s">
        <v>12</v>
      </c>
      <c r="D187" s="354" t="s">
        <v>678</v>
      </c>
      <c r="F187" s="353" t="s">
        <v>679</v>
      </c>
      <c r="G187" s="358" t="n">
        <v>10.42</v>
      </c>
      <c r="H187" s="358" t="n">
        <v>10.33</v>
      </c>
      <c r="I187" s="365" t="n">
        <v>10.27</v>
      </c>
    </row>
    <row r="188" customFormat="false" ht="13.5" hidden="false" customHeight="false" outlineLevel="0" collapsed="false">
      <c r="A188" s="276"/>
      <c r="B188" s="276"/>
      <c r="C188" s="353" t="s">
        <v>266</v>
      </c>
      <c r="D188" s="354" t="s">
        <v>680</v>
      </c>
      <c r="F188" s="353" t="s">
        <v>681</v>
      </c>
      <c r="G188" s="358" t="n">
        <v>10.42</v>
      </c>
      <c r="H188" s="358" t="n">
        <v>10.33</v>
      </c>
      <c r="I188" s="365" t="n">
        <v>10.27</v>
      </c>
    </row>
    <row r="189" customFormat="false" ht="13.5" hidden="false" customHeight="false" outlineLevel="0" collapsed="false">
      <c r="A189" s="276"/>
      <c r="B189" s="276"/>
      <c r="C189" s="353" t="s">
        <v>266</v>
      </c>
      <c r="D189" s="354" t="s">
        <v>682</v>
      </c>
      <c r="F189" s="353" t="s">
        <v>683</v>
      </c>
      <c r="G189" s="358" t="n">
        <v>10.42</v>
      </c>
      <c r="H189" s="358" t="n">
        <v>10.33</v>
      </c>
      <c r="I189" s="365" t="n">
        <v>10.27</v>
      </c>
    </row>
    <row r="190" customFormat="false" ht="13.5" hidden="false" customHeight="false" outlineLevel="0" collapsed="false">
      <c r="A190" s="276"/>
      <c r="B190" s="276"/>
      <c r="C190" s="353" t="s">
        <v>266</v>
      </c>
      <c r="D190" s="354" t="s">
        <v>684</v>
      </c>
      <c r="F190" s="353" t="s">
        <v>685</v>
      </c>
      <c r="G190" s="358" t="n">
        <v>10.42</v>
      </c>
      <c r="H190" s="358" t="n">
        <v>10.33</v>
      </c>
      <c r="I190" s="365" t="n">
        <v>10.27</v>
      </c>
    </row>
    <row r="191" customFormat="false" ht="13.5" hidden="false" customHeight="false" outlineLevel="0" collapsed="false">
      <c r="A191" s="276"/>
      <c r="B191" s="276"/>
      <c r="C191" s="353" t="s">
        <v>266</v>
      </c>
      <c r="D191" s="354" t="s">
        <v>686</v>
      </c>
      <c r="F191" s="353" t="s">
        <v>687</v>
      </c>
      <c r="G191" s="358" t="n">
        <v>10.42</v>
      </c>
      <c r="H191" s="358" t="n">
        <v>10.33</v>
      </c>
      <c r="I191" s="365" t="n">
        <v>10.27</v>
      </c>
    </row>
    <row r="192" customFormat="false" ht="13.5" hidden="false" customHeight="false" outlineLevel="0" collapsed="false">
      <c r="A192" s="276"/>
      <c r="B192" s="276"/>
      <c r="C192" s="353" t="s">
        <v>266</v>
      </c>
      <c r="D192" s="354" t="s">
        <v>688</v>
      </c>
      <c r="F192" s="353" t="s">
        <v>689</v>
      </c>
      <c r="G192" s="358" t="n">
        <v>10.42</v>
      </c>
      <c r="H192" s="358" t="n">
        <v>10.33</v>
      </c>
      <c r="I192" s="365" t="n">
        <v>10.27</v>
      </c>
    </row>
    <row r="193" customFormat="false" ht="13.5" hidden="false" customHeight="false" outlineLevel="0" collapsed="false">
      <c r="A193" s="276"/>
      <c r="B193" s="276"/>
      <c r="C193" s="353" t="s">
        <v>266</v>
      </c>
      <c r="D193" s="354" t="s">
        <v>690</v>
      </c>
      <c r="F193" s="353" t="s">
        <v>691</v>
      </c>
      <c r="G193" s="358" t="n">
        <v>10.42</v>
      </c>
      <c r="H193" s="358" t="n">
        <v>10.33</v>
      </c>
      <c r="I193" s="365" t="n">
        <v>10.27</v>
      </c>
    </row>
    <row r="194" customFormat="false" ht="13.5" hidden="false" customHeight="false" outlineLevel="0" collapsed="false">
      <c r="A194" s="276"/>
      <c r="B194" s="276"/>
      <c r="C194" s="353" t="s">
        <v>266</v>
      </c>
      <c r="D194" s="354" t="s">
        <v>692</v>
      </c>
      <c r="F194" s="353" t="s">
        <v>693</v>
      </c>
      <c r="G194" s="358" t="n">
        <v>10.42</v>
      </c>
      <c r="H194" s="358" t="n">
        <v>10.33</v>
      </c>
      <c r="I194" s="365" t="n">
        <v>10.27</v>
      </c>
    </row>
    <row r="195" customFormat="false" ht="13.5" hidden="false" customHeight="false" outlineLevel="0" collapsed="false">
      <c r="A195" s="276"/>
      <c r="B195" s="276"/>
      <c r="C195" s="353" t="s">
        <v>266</v>
      </c>
      <c r="D195" s="354" t="s">
        <v>694</v>
      </c>
      <c r="F195" s="353" t="s">
        <v>695</v>
      </c>
      <c r="G195" s="358" t="n">
        <v>10.42</v>
      </c>
      <c r="H195" s="358" t="n">
        <v>10.33</v>
      </c>
      <c r="I195" s="365" t="n">
        <v>10.27</v>
      </c>
    </row>
    <row r="196" customFormat="false" ht="13.5" hidden="false" customHeight="false" outlineLevel="0" collapsed="false">
      <c r="A196" s="276"/>
      <c r="B196" s="276"/>
      <c r="C196" s="353" t="s">
        <v>266</v>
      </c>
      <c r="D196" s="354" t="s">
        <v>696</v>
      </c>
      <c r="F196" s="353" t="s">
        <v>697</v>
      </c>
      <c r="G196" s="358" t="n">
        <v>10.42</v>
      </c>
      <c r="H196" s="358" t="n">
        <v>10.33</v>
      </c>
      <c r="I196" s="365" t="n">
        <v>10.27</v>
      </c>
    </row>
    <row r="197" customFormat="false" ht="13.5" hidden="false" customHeight="false" outlineLevel="0" collapsed="false">
      <c r="A197" s="276"/>
      <c r="B197" s="276"/>
      <c r="C197" s="353" t="s">
        <v>266</v>
      </c>
      <c r="D197" s="354" t="s">
        <v>698</v>
      </c>
      <c r="F197" s="353" t="s">
        <v>699</v>
      </c>
      <c r="G197" s="358" t="n">
        <v>10.42</v>
      </c>
      <c r="H197" s="358" t="n">
        <v>10.33</v>
      </c>
      <c r="I197" s="365" t="n">
        <v>10.27</v>
      </c>
    </row>
    <row r="198" customFormat="false" ht="13.5" hidden="false" customHeight="false" outlineLevel="0" collapsed="false">
      <c r="A198" s="276"/>
      <c r="B198" s="276"/>
      <c r="C198" s="353" t="s">
        <v>266</v>
      </c>
      <c r="D198" s="354" t="s">
        <v>700</v>
      </c>
      <c r="F198" s="353" t="s">
        <v>701</v>
      </c>
      <c r="G198" s="358" t="n">
        <v>10.42</v>
      </c>
      <c r="H198" s="358" t="n">
        <v>10.33</v>
      </c>
      <c r="I198" s="365" t="n">
        <v>10.27</v>
      </c>
    </row>
    <row r="199" customFormat="false" ht="13.5" hidden="false" customHeight="false" outlineLevel="0" collapsed="false">
      <c r="A199" s="276"/>
      <c r="B199" s="276"/>
      <c r="C199" s="353" t="s">
        <v>266</v>
      </c>
      <c r="D199" s="354" t="s">
        <v>702</v>
      </c>
      <c r="F199" s="353" t="s">
        <v>703</v>
      </c>
      <c r="G199" s="358" t="n">
        <v>10.42</v>
      </c>
      <c r="H199" s="358" t="n">
        <v>10.33</v>
      </c>
      <c r="I199" s="365" t="n">
        <v>10.27</v>
      </c>
    </row>
    <row r="200" customFormat="false" ht="13.5" hidden="false" customHeight="false" outlineLevel="0" collapsed="false">
      <c r="A200" s="276"/>
      <c r="B200" s="276"/>
      <c r="C200" s="353" t="s">
        <v>266</v>
      </c>
      <c r="D200" s="354" t="s">
        <v>704</v>
      </c>
      <c r="F200" s="353" t="s">
        <v>705</v>
      </c>
      <c r="G200" s="358" t="n">
        <v>10.42</v>
      </c>
      <c r="H200" s="358" t="n">
        <v>10.33</v>
      </c>
      <c r="I200" s="365" t="n">
        <v>10.27</v>
      </c>
    </row>
    <row r="201" customFormat="false" ht="13.5" hidden="false" customHeight="false" outlineLevel="0" collapsed="false">
      <c r="A201" s="276"/>
      <c r="B201" s="276"/>
      <c r="C201" s="353" t="s">
        <v>266</v>
      </c>
      <c r="D201" s="354" t="s">
        <v>706</v>
      </c>
      <c r="F201" s="353" t="s">
        <v>707</v>
      </c>
      <c r="G201" s="358" t="n">
        <v>10.42</v>
      </c>
      <c r="H201" s="358" t="n">
        <v>10.33</v>
      </c>
      <c r="I201" s="365" t="n">
        <v>10.27</v>
      </c>
    </row>
    <row r="202" customFormat="false" ht="13.5" hidden="false" customHeight="false" outlineLevel="0" collapsed="false">
      <c r="A202" s="276"/>
      <c r="B202" s="276"/>
      <c r="C202" s="353" t="s">
        <v>266</v>
      </c>
      <c r="D202" s="354" t="s">
        <v>708</v>
      </c>
      <c r="F202" s="353" t="s">
        <v>709</v>
      </c>
      <c r="G202" s="358" t="n">
        <v>10.42</v>
      </c>
      <c r="H202" s="358" t="n">
        <v>10.33</v>
      </c>
      <c r="I202" s="365" t="n">
        <v>10.27</v>
      </c>
    </row>
    <row r="203" customFormat="false" ht="13.5" hidden="false" customHeight="false" outlineLevel="0" collapsed="false">
      <c r="A203" s="276"/>
      <c r="B203" s="276"/>
      <c r="C203" s="353" t="s">
        <v>266</v>
      </c>
      <c r="D203" s="354" t="s">
        <v>710</v>
      </c>
      <c r="F203" s="353" t="s">
        <v>711</v>
      </c>
      <c r="G203" s="358" t="n">
        <v>10.42</v>
      </c>
      <c r="H203" s="358" t="n">
        <v>10.33</v>
      </c>
      <c r="I203" s="365" t="n">
        <v>10.27</v>
      </c>
    </row>
    <row r="204" customFormat="false" ht="13.5" hidden="false" customHeight="false" outlineLevel="0" collapsed="false">
      <c r="A204" s="276"/>
      <c r="B204" s="276"/>
      <c r="C204" s="353" t="s">
        <v>266</v>
      </c>
      <c r="D204" s="354" t="s">
        <v>712</v>
      </c>
      <c r="F204" s="353" t="s">
        <v>713</v>
      </c>
      <c r="G204" s="358" t="n">
        <v>10.42</v>
      </c>
      <c r="H204" s="358" t="n">
        <v>10.33</v>
      </c>
      <c r="I204" s="365" t="n">
        <v>10.27</v>
      </c>
    </row>
    <row r="205" customFormat="false" ht="13.5" hidden="false" customHeight="false" outlineLevel="0" collapsed="false">
      <c r="A205" s="276"/>
      <c r="B205" s="276"/>
      <c r="C205" s="353" t="s">
        <v>266</v>
      </c>
      <c r="D205" s="354" t="s">
        <v>714</v>
      </c>
      <c r="F205" s="353" t="s">
        <v>715</v>
      </c>
      <c r="G205" s="358" t="n">
        <v>10.42</v>
      </c>
      <c r="H205" s="358" t="n">
        <v>10.33</v>
      </c>
      <c r="I205" s="365" t="n">
        <v>10.27</v>
      </c>
    </row>
    <row r="206" customFormat="false" ht="13.5" hidden="false" customHeight="false" outlineLevel="0" collapsed="false">
      <c r="A206" s="276"/>
      <c r="B206" s="276"/>
      <c r="C206" s="353" t="s">
        <v>266</v>
      </c>
      <c r="D206" s="354" t="s">
        <v>716</v>
      </c>
      <c r="F206" s="353" t="s">
        <v>717</v>
      </c>
      <c r="G206" s="358" t="n">
        <v>10.42</v>
      </c>
      <c r="H206" s="358" t="n">
        <v>10.33</v>
      </c>
      <c r="I206" s="365" t="n">
        <v>10.27</v>
      </c>
    </row>
    <row r="207" customFormat="false" ht="13.5" hidden="false" customHeight="false" outlineLevel="0" collapsed="false">
      <c r="A207" s="276"/>
      <c r="B207" s="276"/>
      <c r="C207" s="353" t="s">
        <v>266</v>
      </c>
      <c r="D207" s="354" t="s">
        <v>718</v>
      </c>
      <c r="F207" s="353" t="s">
        <v>719</v>
      </c>
      <c r="G207" s="358" t="n">
        <v>10.42</v>
      </c>
      <c r="H207" s="358" t="n">
        <v>10.33</v>
      </c>
      <c r="I207" s="365" t="n">
        <v>10.27</v>
      </c>
    </row>
    <row r="208" customFormat="false" ht="13.5" hidden="false" customHeight="false" outlineLevel="0" collapsed="false">
      <c r="A208" s="276"/>
      <c r="B208" s="276"/>
      <c r="C208" s="353" t="s">
        <v>266</v>
      </c>
      <c r="D208" s="354" t="s">
        <v>720</v>
      </c>
      <c r="F208" s="353" t="s">
        <v>721</v>
      </c>
      <c r="G208" s="358" t="n">
        <v>10.42</v>
      </c>
      <c r="H208" s="358" t="n">
        <v>10.33</v>
      </c>
      <c r="I208" s="365" t="n">
        <v>10.27</v>
      </c>
    </row>
    <row r="209" customFormat="false" ht="13.5" hidden="false" customHeight="false" outlineLevel="0" collapsed="false">
      <c r="A209" s="276"/>
      <c r="B209" s="276"/>
      <c r="C209" s="353" t="s">
        <v>266</v>
      </c>
      <c r="D209" s="354" t="s">
        <v>722</v>
      </c>
      <c r="F209" s="353" t="s">
        <v>723</v>
      </c>
      <c r="G209" s="358" t="n">
        <v>10.42</v>
      </c>
      <c r="H209" s="358" t="n">
        <v>10.33</v>
      </c>
      <c r="I209" s="365" t="n">
        <v>10.27</v>
      </c>
    </row>
    <row r="210" customFormat="false" ht="13.5" hidden="false" customHeight="false" outlineLevel="0" collapsed="false">
      <c r="A210" s="276"/>
      <c r="B210" s="276"/>
      <c r="C210" s="353" t="s">
        <v>266</v>
      </c>
      <c r="D210" s="354" t="s">
        <v>724</v>
      </c>
      <c r="F210" s="353" t="s">
        <v>725</v>
      </c>
      <c r="G210" s="358" t="n">
        <v>10.42</v>
      </c>
      <c r="H210" s="358" t="n">
        <v>10.33</v>
      </c>
      <c r="I210" s="365" t="n">
        <v>10.27</v>
      </c>
    </row>
    <row r="211" customFormat="false" ht="13.5" hidden="false" customHeight="false" outlineLevel="0" collapsed="false">
      <c r="A211" s="276"/>
      <c r="B211" s="276"/>
      <c r="C211" s="353" t="s">
        <v>266</v>
      </c>
      <c r="D211" s="354" t="s">
        <v>726</v>
      </c>
      <c r="F211" s="353" t="s">
        <v>727</v>
      </c>
      <c r="G211" s="358" t="n">
        <v>10.42</v>
      </c>
      <c r="H211" s="358" t="n">
        <v>10.33</v>
      </c>
      <c r="I211" s="365" t="n">
        <v>10.27</v>
      </c>
    </row>
    <row r="212" customFormat="false" ht="13.5" hidden="false" customHeight="false" outlineLevel="0" collapsed="false">
      <c r="A212" s="276"/>
      <c r="B212" s="276"/>
      <c r="C212" s="353" t="s">
        <v>266</v>
      </c>
      <c r="D212" s="354" t="s">
        <v>728</v>
      </c>
      <c r="F212" s="353" t="s">
        <v>729</v>
      </c>
      <c r="G212" s="358" t="n">
        <v>10.42</v>
      </c>
      <c r="H212" s="358" t="n">
        <v>10.33</v>
      </c>
      <c r="I212" s="365" t="n">
        <v>10.27</v>
      </c>
    </row>
    <row r="213" customFormat="false" ht="13.5" hidden="false" customHeight="false" outlineLevel="0" collapsed="false">
      <c r="A213" s="276"/>
      <c r="B213" s="276"/>
      <c r="C213" s="353" t="s">
        <v>266</v>
      </c>
      <c r="D213" s="354" t="s">
        <v>730</v>
      </c>
      <c r="F213" s="353" t="s">
        <v>731</v>
      </c>
      <c r="G213" s="358" t="n">
        <v>10.42</v>
      </c>
      <c r="H213" s="358" t="n">
        <v>10.33</v>
      </c>
      <c r="I213" s="365" t="n">
        <v>10.27</v>
      </c>
    </row>
    <row r="214" customFormat="false" ht="13.5" hidden="false" customHeight="false" outlineLevel="0" collapsed="false">
      <c r="A214" s="276"/>
      <c r="B214" s="276"/>
      <c r="C214" s="353" t="s">
        <v>266</v>
      </c>
      <c r="D214" s="354" t="s">
        <v>732</v>
      </c>
      <c r="F214" s="353" t="s">
        <v>733</v>
      </c>
      <c r="G214" s="358" t="n">
        <v>10.42</v>
      </c>
      <c r="H214" s="358" t="n">
        <v>10.33</v>
      </c>
      <c r="I214" s="365" t="n">
        <v>10.27</v>
      </c>
    </row>
    <row r="215" customFormat="false" ht="13.5" hidden="false" customHeight="false" outlineLevel="0" collapsed="false">
      <c r="A215" s="276"/>
      <c r="B215" s="276"/>
      <c r="C215" s="353" t="s">
        <v>266</v>
      </c>
      <c r="D215" s="354" t="s">
        <v>734</v>
      </c>
      <c r="F215" s="353" t="s">
        <v>735</v>
      </c>
      <c r="G215" s="358" t="n">
        <v>10.42</v>
      </c>
      <c r="H215" s="358" t="n">
        <v>10.33</v>
      </c>
      <c r="I215" s="365" t="n">
        <v>10.27</v>
      </c>
    </row>
    <row r="216" customFormat="false" ht="13.5" hidden="false" customHeight="false" outlineLevel="0" collapsed="false">
      <c r="A216" s="276"/>
      <c r="B216" s="276"/>
      <c r="C216" s="353" t="s">
        <v>266</v>
      </c>
      <c r="D216" s="354" t="s">
        <v>736</v>
      </c>
      <c r="F216" s="353" t="s">
        <v>737</v>
      </c>
      <c r="G216" s="358" t="n">
        <v>10.42</v>
      </c>
      <c r="H216" s="358" t="n">
        <v>10.33</v>
      </c>
      <c r="I216" s="365" t="n">
        <v>10.27</v>
      </c>
    </row>
    <row r="217" customFormat="false" ht="13.5" hidden="false" customHeight="false" outlineLevel="0" collapsed="false">
      <c r="A217" s="276"/>
      <c r="B217" s="276"/>
      <c r="C217" s="353" t="s">
        <v>266</v>
      </c>
      <c r="D217" s="354" t="s">
        <v>738</v>
      </c>
      <c r="F217" s="353" t="s">
        <v>739</v>
      </c>
      <c r="G217" s="358" t="n">
        <v>10.42</v>
      </c>
      <c r="H217" s="358" t="n">
        <v>10.33</v>
      </c>
      <c r="I217" s="365" t="n">
        <v>10.27</v>
      </c>
    </row>
    <row r="218" customFormat="false" ht="13.5" hidden="false" customHeight="false" outlineLevel="0" collapsed="false">
      <c r="A218" s="276"/>
      <c r="B218" s="276"/>
      <c r="C218" s="353" t="s">
        <v>266</v>
      </c>
      <c r="D218" s="354" t="s">
        <v>740</v>
      </c>
      <c r="F218" s="353" t="s">
        <v>741</v>
      </c>
      <c r="G218" s="358" t="n">
        <v>10.42</v>
      </c>
      <c r="H218" s="358" t="n">
        <v>10.33</v>
      </c>
      <c r="I218" s="365" t="n">
        <v>10.27</v>
      </c>
    </row>
    <row r="219" customFormat="false" ht="13.5" hidden="false" customHeight="false" outlineLevel="0" collapsed="false">
      <c r="A219" s="276"/>
      <c r="B219" s="276"/>
      <c r="C219" s="353" t="s">
        <v>266</v>
      </c>
      <c r="D219" s="354" t="s">
        <v>742</v>
      </c>
      <c r="F219" s="353" t="s">
        <v>743</v>
      </c>
      <c r="G219" s="358" t="n">
        <v>10.42</v>
      </c>
      <c r="H219" s="358" t="n">
        <v>10.33</v>
      </c>
      <c r="I219" s="365" t="n">
        <v>10.27</v>
      </c>
    </row>
    <row r="220" customFormat="false" ht="13.5" hidden="false" customHeight="false" outlineLevel="0" collapsed="false">
      <c r="A220" s="276"/>
      <c r="B220" s="276"/>
      <c r="C220" s="353" t="s">
        <v>266</v>
      </c>
      <c r="D220" s="354" t="s">
        <v>744</v>
      </c>
      <c r="F220" s="353" t="s">
        <v>745</v>
      </c>
      <c r="G220" s="358" t="n">
        <v>10.42</v>
      </c>
      <c r="H220" s="358" t="n">
        <v>10.33</v>
      </c>
      <c r="I220" s="365" t="n">
        <v>10.27</v>
      </c>
    </row>
    <row r="221" customFormat="false" ht="13.5" hidden="false" customHeight="false" outlineLevel="0" collapsed="false">
      <c r="A221" s="276"/>
      <c r="B221" s="276"/>
      <c r="C221" s="353" t="s">
        <v>266</v>
      </c>
      <c r="D221" s="354" t="s">
        <v>746</v>
      </c>
      <c r="F221" s="353" t="s">
        <v>747</v>
      </c>
      <c r="G221" s="358" t="n">
        <v>10.42</v>
      </c>
      <c r="H221" s="358" t="n">
        <v>10.33</v>
      </c>
      <c r="I221" s="365" t="n">
        <v>10.27</v>
      </c>
    </row>
    <row r="222" customFormat="false" ht="13.5" hidden="false" customHeight="false" outlineLevel="0" collapsed="false">
      <c r="A222" s="276"/>
      <c r="B222" s="276"/>
      <c r="C222" s="353" t="s">
        <v>266</v>
      </c>
      <c r="D222" s="354" t="s">
        <v>748</v>
      </c>
      <c r="F222" s="353" t="s">
        <v>749</v>
      </c>
      <c r="G222" s="358" t="n">
        <v>10.42</v>
      </c>
      <c r="H222" s="358" t="n">
        <v>10.33</v>
      </c>
      <c r="I222" s="365" t="n">
        <v>10.27</v>
      </c>
    </row>
    <row r="223" customFormat="false" ht="13.5" hidden="false" customHeight="false" outlineLevel="0" collapsed="false">
      <c r="A223" s="276"/>
      <c r="B223" s="276"/>
      <c r="C223" s="353" t="s">
        <v>266</v>
      </c>
      <c r="D223" s="354" t="s">
        <v>750</v>
      </c>
      <c r="F223" s="353" t="s">
        <v>751</v>
      </c>
      <c r="G223" s="358" t="n">
        <v>10.42</v>
      </c>
      <c r="H223" s="358" t="n">
        <v>10.33</v>
      </c>
      <c r="I223" s="365" t="n">
        <v>10.27</v>
      </c>
    </row>
    <row r="224" customFormat="false" ht="13.5" hidden="false" customHeight="false" outlineLevel="0" collapsed="false">
      <c r="A224" s="276"/>
      <c r="B224" s="276"/>
      <c r="C224" s="353" t="s">
        <v>266</v>
      </c>
      <c r="D224" s="354" t="s">
        <v>752</v>
      </c>
      <c r="F224" s="353" t="s">
        <v>753</v>
      </c>
      <c r="G224" s="358" t="n">
        <v>10.42</v>
      </c>
      <c r="H224" s="358" t="n">
        <v>10.33</v>
      </c>
      <c r="I224" s="365" t="n">
        <v>10.27</v>
      </c>
    </row>
    <row r="225" customFormat="false" ht="13.5" hidden="false" customHeight="false" outlineLevel="0" collapsed="false">
      <c r="A225" s="276"/>
      <c r="B225" s="276"/>
      <c r="C225" s="353" t="s">
        <v>266</v>
      </c>
      <c r="D225" s="354" t="s">
        <v>754</v>
      </c>
      <c r="F225" s="353" t="s">
        <v>755</v>
      </c>
      <c r="G225" s="358" t="n">
        <v>10.42</v>
      </c>
      <c r="H225" s="358" t="n">
        <v>10.33</v>
      </c>
      <c r="I225" s="365" t="n">
        <v>10.27</v>
      </c>
    </row>
    <row r="226" customFormat="false" ht="13.5" hidden="false" customHeight="false" outlineLevel="0" collapsed="false">
      <c r="A226" s="276"/>
      <c r="B226" s="276"/>
      <c r="C226" s="353" t="s">
        <v>266</v>
      </c>
      <c r="D226" s="354" t="s">
        <v>756</v>
      </c>
      <c r="F226" s="353" t="s">
        <v>757</v>
      </c>
      <c r="G226" s="358" t="n">
        <v>10.42</v>
      </c>
      <c r="H226" s="358" t="n">
        <v>10.33</v>
      </c>
      <c r="I226" s="365" t="n">
        <v>10.27</v>
      </c>
    </row>
    <row r="227" customFormat="false" ht="13.5" hidden="false" customHeight="false" outlineLevel="0" collapsed="false">
      <c r="A227" s="276"/>
      <c r="B227" s="276"/>
      <c r="C227" s="353" t="s">
        <v>266</v>
      </c>
      <c r="D227" s="354" t="s">
        <v>758</v>
      </c>
      <c r="F227" s="353" t="s">
        <v>759</v>
      </c>
      <c r="G227" s="358" t="n">
        <v>10.42</v>
      </c>
      <c r="H227" s="358" t="n">
        <v>10.33</v>
      </c>
      <c r="I227" s="365" t="n">
        <v>10.27</v>
      </c>
    </row>
    <row r="228" customFormat="false" ht="13.5" hidden="false" customHeight="false" outlineLevel="0" collapsed="false">
      <c r="A228" s="276"/>
      <c r="B228" s="276"/>
      <c r="C228" s="353" t="s">
        <v>269</v>
      </c>
      <c r="D228" s="354" t="s">
        <v>760</v>
      </c>
      <c r="F228" s="353" t="s">
        <v>761</v>
      </c>
      <c r="G228" s="358" t="n">
        <v>10.42</v>
      </c>
      <c r="H228" s="358" t="n">
        <v>10.33</v>
      </c>
      <c r="I228" s="365" t="n">
        <v>10.27</v>
      </c>
    </row>
    <row r="229" customFormat="false" ht="13.5" hidden="false" customHeight="false" outlineLevel="0" collapsed="false">
      <c r="A229" s="276"/>
      <c r="B229" s="276"/>
      <c r="C229" s="353" t="s">
        <v>269</v>
      </c>
      <c r="D229" s="354" t="s">
        <v>762</v>
      </c>
      <c r="F229" s="353" t="s">
        <v>763</v>
      </c>
      <c r="G229" s="358" t="n">
        <v>10.42</v>
      </c>
      <c r="H229" s="358" t="n">
        <v>10.33</v>
      </c>
      <c r="I229" s="365" t="n">
        <v>10.27</v>
      </c>
    </row>
    <row r="230" customFormat="false" ht="13.5" hidden="false" customHeight="false" outlineLevel="0" collapsed="false">
      <c r="A230" s="276"/>
      <c r="B230" s="276"/>
      <c r="C230" s="353" t="s">
        <v>269</v>
      </c>
      <c r="D230" s="354" t="s">
        <v>764</v>
      </c>
      <c r="F230" s="353" t="s">
        <v>765</v>
      </c>
      <c r="G230" s="358" t="n">
        <v>10.42</v>
      </c>
      <c r="H230" s="358" t="n">
        <v>10.33</v>
      </c>
      <c r="I230" s="365" t="n">
        <v>10.27</v>
      </c>
    </row>
    <row r="231" customFormat="false" ht="13.5" hidden="false" customHeight="false" outlineLevel="0" collapsed="false">
      <c r="A231" s="276"/>
      <c r="B231" s="276"/>
      <c r="C231" s="353" t="s">
        <v>269</v>
      </c>
      <c r="D231" s="354" t="s">
        <v>766</v>
      </c>
      <c r="F231" s="353" t="s">
        <v>767</v>
      </c>
      <c r="G231" s="358" t="n">
        <v>10.42</v>
      </c>
      <c r="H231" s="358" t="n">
        <v>10.33</v>
      </c>
      <c r="I231" s="365" t="n">
        <v>10.27</v>
      </c>
    </row>
    <row r="232" customFormat="false" ht="13.5" hidden="false" customHeight="false" outlineLevel="0" collapsed="false">
      <c r="A232" s="276"/>
      <c r="B232" s="276"/>
      <c r="C232" s="353" t="s">
        <v>269</v>
      </c>
      <c r="D232" s="354" t="s">
        <v>768</v>
      </c>
      <c r="F232" s="353" t="s">
        <v>769</v>
      </c>
      <c r="G232" s="358" t="n">
        <v>10.42</v>
      </c>
      <c r="H232" s="358" t="n">
        <v>10.33</v>
      </c>
      <c r="I232" s="365" t="n">
        <v>10.27</v>
      </c>
    </row>
    <row r="233" customFormat="false" ht="13.5" hidden="false" customHeight="false" outlineLevel="0" collapsed="false">
      <c r="A233" s="276"/>
      <c r="B233" s="276"/>
      <c r="C233" s="353" t="s">
        <v>269</v>
      </c>
      <c r="D233" s="354" t="s">
        <v>770</v>
      </c>
      <c r="F233" s="353" t="s">
        <v>771</v>
      </c>
      <c r="G233" s="358" t="n">
        <v>10.42</v>
      </c>
      <c r="H233" s="358" t="n">
        <v>10.33</v>
      </c>
      <c r="I233" s="365" t="n">
        <v>10.27</v>
      </c>
    </row>
    <row r="234" customFormat="false" ht="13.5" hidden="false" customHeight="false" outlineLevel="0" collapsed="false">
      <c r="A234" s="276"/>
      <c r="B234" s="276"/>
      <c r="C234" s="353" t="s">
        <v>269</v>
      </c>
      <c r="D234" s="354" t="s">
        <v>772</v>
      </c>
      <c r="F234" s="353" t="s">
        <v>773</v>
      </c>
      <c r="G234" s="358" t="n">
        <v>10.42</v>
      </c>
      <c r="H234" s="358" t="n">
        <v>10.33</v>
      </c>
      <c r="I234" s="365" t="n">
        <v>10.27</v>
      </c>
    </row>
    <row r="235" customFormat="false" ht="13.5" hidden="false" customHeight="false" outlineLevel="0" collapsed="false">
      <c r="A235" s="276"/>
      <c r="B235" s="276"/>
      <c r="C235" s="353" t="s">
        <v>269</v>
      </c>
      <c r="D235" s="354" t="s">
        <v>774</v>
      </c>
      <c r="F235" s="353" t="s">
        <v>775</v>
      </c>
      <c r="G235" s="358" t="n">
        <v>10.42</v>
      </c>
      <c r="H235" s="358" t="n">
        <v>10.33</v>
      </c>
      <c r="I235" s="365" t="n">
        <v>10.27</v>
      </c>
    </row>
    <row r="236" customFormat="false" ht="13.5" hidden="false" customHeight="false" outlineLevel="0" collapsed="false">
      <c r="A236" s="276"/>
      <c r="B236" s="276"/>
      <c r="C236" s="353" t="s">
        <v>269</v>
      </c>
      <c r="D236" s="354" t="s">
        <v>776</v>
      </c>
      <c r="F236" s="353" t="s">
        <v>777</v>
      </c>
      <c r="G236" s="358" t="n">
        <v>10.42</v>
      </c>
      <c r="H236" s="358" t="n">
        <v>10.33</v>
      </c>
      <c r="I236" s="365" t="n">
        <v>10.27</v>
      </c>
    </row>
    <row r="237" customFormat="false" ht="13.5" hidden="false" customHeight="false" outlineLevel="0" collapsed="false">
      <c r="A237" s="276"/>
      <c r="B237" s="276"/>
      <c r="C237" s="353" t="s">
        <v>269</v>
      </c>
      <c r="D237" s="354" t="s">
        <v>778</v>
      </c>
      <c r="F237" s="353" t="s">
        <v>779</v>
      </c>
      <c r="G237" s="358" t="n">
        <v>10.42</v>
      </c>
      <c r="H237" s="358" t="n">
        <v>10.33</v>
      </c>
      <c r="I237" s="365" t="n">
        <v>10.27</v>
      </c>
    </row>
    <row r="238" customFormat="false" ht="13.5" hidden="false" customHeight="false" outlineLevel="0" collapsed="false">
      <c r="A238" s="276"/>
      <c r="B238" s="276"/>
      <c r="C238" s="353" t="s">
        <v>269</v>
      </c>
      <c r="D238" s="354" t="s">
        <v>780</v>
      </c>
      <c r="F238" s="353" t="s">
        <v>781</v>
      </c>
      <c r="G238" s="358" t="n">
        <v>10.42</v>
      </c>
      <c r="H238" s="358" t="n">
        <v>10.33</v>
      </c>
      <c r="I238" s="365" t="n">
        <v>10.27</v>
      </c>
    </row>
    <row r="239" customFormat="false" ht="13.5" hidden="false" customHeight="false" outlineLevel="0" collapsed="false">
      <c r="A239" s="276"/>
      <c r="B239" s="276"/>
      <c r="C239" s="353" t="s">
        <v>269</v>
      </c>
      <c r="D239" s="354" t="s">
        <v>782</v>
      </c>
      <c r="F239" s="353" t="s">
        <v>783</v>
      </c>
      <c r="G239" s="358" t="n">
        <v>10.42</v>
      </c>
      <c r="H239" s="358" t="n">
        <v>10.33</v>
      </c>
      <c r="I239" s="365" t="n">
        <v>10.27</v>
      </c>
    </row>
    <row r="240" customFormat="false" ht="13.5" hidden="false" customHeight="false" outlineLevel="0" collapsed="false">
      <c r="A240" s="276"/>
      <c r="B240" s="276"/>
      <c r="C240" s="353" t="s">
        <v>269</v>
      </c>
      <c r="D240" s="354" t="s">
        <v>784</v>
      </c>
      <c r="F240" s="353" t="s">
        <v>785</v>
      </c>
      <c r="G240" s="358" t="n">
        <v>10.42</v>
      </c>
      <c r="H240" s="358" t="n">
        <v>10.33</v>
      </c>
      <c r="I240" s="365" t="n">
        <v>10.27</v>
      </c>
    </row>
    <row r="241" customFormat="false" ht="13.5" hidden="false" customHeight="false" outlineLevel="0" collapsed="false">
      <c r="A241" s="276"/>
      <c r="B241" s="276"/>
      <c r="C241" s="353" t="s">
        <v>269</v>
      </c>
      <c r="D241" s="354" t="s">
        <v>786</v>
      </c>
      <c r="F241" s="353" t="s">
        <v>787</v>
      </c>
      <c r="G241" s="358" t="n">
        <v>10.42</v>
      </c>
      <c r="H241" s="358" t="n">
        <v>10.33</v>
      </c>
      <c r="I241" s="365" t="n">
        <v>10.27</v>
      </c>
    </row>
    <row r="242" customFormat="false" ht="13.5" hidden="false" customHeight="false" outlineLevel="0" collapsed="false">
      <c r="A242" s="276"/>
      <c r="B242" s="276"/>
      <c r="C242" s="353" t="s">
        <v>269</v>
      </c>
      <c r="D242" s="354" t="s">
        <v>788</v>
      </c>
      <c r="F242" s="353" t="s">
        <v>789</v>
      </c>
      <c r="G242" s="358" t="n">
        <v>10.42</v>
      </c>
      <c r="H242" s="358" t="n">
        <v>10.33</v>
      </c>
      <c r="I242" s="365" t="n">
        <v>10.27</v>
      </c>
    </row>
    <row r="243" customFormat="false" ht="13.5" hidden="false" customHeight="false" outlineLevel="0" collapsed="false">
      <c r="A243" s="276"/>
      <c r="B243" s="276"/>
      <c r="C243" s="353" t="s">
        <v>269</v>
      </c>
      <c r="D243" s="354" t="s">
        <v>790</v>
      </c>
      <c r="F243" s="353" t="s">
        <v>791</v>
      </c>
      <c r="G243" s="358" t="n">
        <v>10.42</v>
      </c>
      <c r="H243" s="358" t="n">
        <v>10.33</v>
      </c>
      <c r="I243" s="365" t="n">
        <v>10.27</v>
      </c>
    </row>
    <row r="244" customFormat="false" ht="13.5" hidden="false" customHeight="false" outlineLevel="0" collapsed="false">
      <c r="A244" s="276"/>
      <c r="B244" s="276"/>
      <c r="C244" s="353" t="s">
        <v>269</v>
      </c>
      <c r="D244" s="354" t="s">
        <v>792</v>
      </c>
      <c r="F244" s="353" t="s">
        <v>793</v>
      </c>
      <c r="G244" s="358" t="n">
        <v>10.42</v>
      </c>
      <c r="H244" s="358" t="n">
        <v>10.33</v>
      </c>
      <c r="I244" s="365" t="n">
        <v>10.27</v>
      </c>
    </row>
    <row r="245" customFormat="false" ht="13.5" hidden="false" customHeight="false" outlineLevel="0" collapsed="false">
      <c r="A245" s="276"/>
      <c r="B245" s="276"/>
      <c r="C245" s="353" t="s">
        <v>269</v>
      </c>
      <c r="D245" s="354" t="s">
        <v>794</v>
      </c>
      <c r="F245" s="353" t="s">
        <v>795</v>
      </c>
      <c r="G245" s="358" t="n">
        <v>10.42</v>
      </c>
      <c r="H245" s="358" t="n">
        <v>10.33</v>
      </c>
      <c r="I245" s="365" t="n">
        <v>10.27</v>
      </c>
    </row>
    <row r="246" customFormat="false" ht="13.5" hidden="false" customHeight="false" outlineLevel="0" collapsed="false">
      <c r="A246" s="276"/>
      <c r="B246" s="276"/>
      <c r="C246" s="353" t="s">
        <v>269</v>
      </c>
      <c r="D246" s="354" t="s">
        <v>796</v>
      </c>
      <c r="F246" s="353" t="s">
        <v>797</v>
      </c>
      <c r="G246" s="358" t="n">
        <v>10.42</v>
      </c>
      <c r="H246" s="358" t="n">
        <v>10.33</v>
      </c>
      <c r="I246" s="365" t="n">
        <v>10.27</v>
      </c>
    </row>
    <row r="247" customFormat="false" ht="13.5" hidden="false" customHeight="false" outlineLevel="0" collapsed="false">
      <c r="A247" s="276"/>
      <c r="B247" s="276"/>
      <c r="C247" s="353" t="s">
        <v>269</v>
      </c>
      <c r="D247" s="354" t="s">
        <v>798</v>
      </c>
      <c r="F247" s="353" t="s">
        <v>799</v>
      </c>
      <c r="G247" s="358" t="n">
        <v>10.42</v>
      </c>
      <c r="H247" s="358" t="n">
        <v>10.33</v>
      </c>
      <c r="I247" s="365" t="n">
        <v>10.27</v>
      </c>
    </row>
    <row r="248" customFormat="false" ht="13.5" hidden="false" customHeight="false" outlineLevel="0" collapsed="false">
      <c r="A248" s="276"/>
      <c r="B248" s="276"/>
      <c r="C248" s="353" t="s">
        <v>269</v>
      </c>
      <c r="D248" s="354" t="s">
        <v>800</v>
      </c>
      <c r="F248" s="353" t="s">
        <v>801</v>
      </c>
      <c r="G248" s="358" t="n">
        <v>10.42</v>
      </c>
      <c r="H248" s="358" t="n">
        <v>10.33</v>
      </c>
      <c r="I248" s="365" t="n">
        <v>10.27</v>
      </c>
    </row>
    <row r="249" customFormat="false" ht="13.5" hidden="false" customHeight="false" outlineLevel="0" collapsed="false">
      <c r="A249" s="276"/>
      <c r="B249" s="276"/>
      <c r="C249" s="353" t="s">
        <v>269</v>
      </c>
      <c r="D249" s="354" t="s">
        <v>802</v>
      </c>
      <c r="F249" s="353" t="s">
        <v>803</v>
      </c>
      <c r="G249" s="358" t="n">
        <v>10.42</v>
      </c>
      <c r="H249" s="358" t="n">
        <v>10.33</v>
      </c>
      <c r="I249" s="365" t="n">
        <v>10.27</v>
      </c>
    </row>
    <row r="250" customFormat="false" ht="13.5" hidden="false" customHeight="false" outlineLevel="0" collapsed="false">
      <c r="A250" s="276"/>
      <c r="B250" s="276"/>
      <c r="C250" s="353" t="s">
        <v>269</v>
      </c>
      <c r="D250" s="354" t="s">
        <v>804</v>
      </c>
      <c r="F250" s="353" t="s">
        <v>805</v>
      </c>
      <c r="G250" s="358" t="n">
        <v>10.42</v>
      </c>
      <c r="H250" s="358" t="n">
        <v>10.33</v>
      </c>
      <c r="I250" s="365" t="n">
        <v>10.27</v>
      </c>
    </row>
    <row r="251" customFormat="false" ht="13.5" hidden="false" customHeight="false" outlineLevel="0" collapsed="false">
      <c r="A251" s="276"/>
      <c r="B251" s="276"/>
      <c r="C251" s="353" t="s">
        <v>269</v>
      </c>
      <c r="D251" s="354" t="s">
        <v>806</v>
      </c>
      <c r="F251" s="353" t="s">
        <v>807</v>
      </c>
      <c r="G251" s="358" t="n">
        <v>10.42</v>
      </c>
      <c r="H251" s="358" t="n">
        <v>10.33</v>
      </c>
      <c r="I251" s="365" t="n">
        <v>10.27</v>
      </c>
    </row>
    <row r="252" customFormat="false" ht="13.5" hidden="false" customHeight="false" outlineLevel="0" collapsed="false">
      <c r="A252" s="276"/>
      <c r="B252" s="276"/>
      <c r="C252" s="353" t="s">
        <v>269</v>
      </c>
      <c r="D252" s="354" t="s">
        <v>808</v>
      </c>
      <c r="F252" s="353" t="s">
        <v>809</v>
      </c>
      <c r="G252" s="358" t="n">
        <v>10.42</v>
      </c>
      <c r="H252" s="358" t="n">
        <v>10.33</v>
      </c>
      <c r="I252" s="365" t="n">
        <v>10.27</v>
      </c>
    </row>
    <row r="253" customFormat="false" ht="13.5" hidden="false" customHeight="false" outlineLevel="0" collapsed="false">
      <c r="A253" s="276"/>
      <c r="B253" s="276"/>
      <c r="C253" s="353" t="s">
        <v>269</v>
      </c>
      <c r="D253" s="354" t="s">
        <v>810</v>
      </c>
      <c r="F253" s="353" t="s">
        <v>811</v>
      </c>
      <c r="G253" s="358" t="n">
        <v>10.42</v>
      </c>
      <c r="H253" s="358" t="n">
        <v>10.33</v>
      </c>
      <c r="I253" s="365" t="n">
        <v>10.27</v>
      </c>
    </row>
    <row r="254" customFormat="false" ht="13.5" hidden="false" customHeight="false" outlineLevel="0" collapsed="false">
      <c r="A254" s="276"/>
      <c r="B254" s="276"/>
      <c r="C254" s="353" t="s">
        <v>269</v>
      </c>
      <c r="D254" s="354" t="s">
        <v>812</v>
      </c>
      <c r="F254" s="353" t="s">
        <v>813</v>
      </c>
      <c r="G254" s="358" t="n">
        <v>10.42</v>
      </c>
      <c r="H254" s="358" t="n">
        <v>10.33</v>
      </c>
      <c r="I254" s="365" t="n">
        <v>10.27</v>
      </c>
    </row>
    <row r="255" customFormat="false" ht="13.5" hidden="false" customHeight="false" outlineLevel="0" collapsed="false">
      <c r="A255" s="276"/>
      <c r="B255" s="276"/>
      <c r="C255" s="353" t="s">
        <v>269</v>
      </c>
      <c r="D255" s="354" t="s">
        <v>814</v>
      </c>
      <c r="F255" s="353" t="s">
        <v>815</v>
      </c>
      <c r="G255" s="358" t="n">
        <v>10.42</v>
      </c>
      <c r="H255" s="358" t="n">
        <v>10.33</v>
      </c>
      <c r="I255" s="365" t="n">
        <v>10.27</v>
      </c>
    </row>
    <row r="256" customFormat="false" ht="13.5" hidden="false" customHeight="false" outlineLevel="0" collapsed="false">
      <c r="A256" s="276"/>
      <c r="B256" s="276"/>
      <c r="C256" s="353" t="s">
        <v>269</v>
      </c>
      <c r="D256" s="354" t="s">
        <v>816</v>
      </c>
      <c r="F256" s="353" t="s">
        <v>817</v>
      </c>
      <c r="G256" s="358" t="n">
        <v>10.42</v>
      </c>
      <c r="H256" s="358" t="n">
        <v>10.33</v>
      </c>
      <c r="I256" s="365" t="n">
        <v>10.27</v>
      </c>
    </row>
    <row r="257" customFormat="false" ht="13.5" hidden="false" customHeight="false" outlineLevel="0" collapsed="false">
      <c r="A257" s="276"/>
      <c r="B257" s="276"/>
      <c r="C257" s="353" t="s">
        <v>269</v>
      </c>
      <c r="D257" s="354" t="s">
        <v>818</v>
      </c>
      <c r="F257" s="353" t="s">
        <v>819</v>
      </c>
      <c r="G257" s="358" t="n">
        <v>10.42</v>
      </c>
      <c r="H257" s="358" t="n">
        <v>10.33</v>
      </c>
      <c r="I257" s="365" t="n">
        <v>10.27</v>
      </c>
    </row>
    <row r="258" customFormat="false" ht="13.5" hidden="false" customHeight="false" outlineLevel="0" collapsed="false">
      <c r="A258" s="276"/>
      <c r="B258" s="276"/>
      <c r="C258" s="353" t="s">
        <v>269</v>
      </c>
      <c r="D258" s="354" t="s">
        <v>820</v>
      </c>
      <c r="F258" s="353" t="s">
        <v>821</v>
      </c>
      <c r="G258" s="358" t="n">
        <v>10.42</v>
      </c>
      <c r="H258" s="358" t="n">
        <v>10.33</v>
      </c>
      <c r="I258" s="365" t="n">
        <v>10.27</v>
      </c>
    </row>
    <row r="259" customFormat="false" ht="13.5" hidden="false" customHeight="false" outlineLevel="0" collapsed="false">
      <c r="A259" s="276"/>
      <c r="B259" s="276"/>
      <c r="C259" s="353" t="s">
        <v>269</v>
      </c>
      <c r="D259" s="354" t="s">
        <v>822</v>
      </c>
      <c r="F259" s="353" t="s">
        <v>823</v>
      </c>
      <c r="G259" s="358" t="n">
        <v>10.42</v>
      </c>
      <c r="H259" s="358" t="n">
        <v>10.33</v>
      </c>
      <c r="I259" s="365" t="n">
        <v>10.27</v>
      </c>
    </row>
    <row r="260" customFormat="false" ht="13.5" hidden="false" customHeight="false" outlineLevel="0" collapsed="false">
      <c r="A260" s="276"/>
      <c r="B260" s="276"/>
      <c r="C260" s="353" t="s">
        <v>269</v>
      </c>
      <c r="D260" s="354" t="s">
        <v>824</v>
      </c>
      <c r="F260" s="353" t="s">
        <v>825</v>
      </c>
      <c r="G260" s="358" t="n">
        <v>10.42</v>
      </c>
      <c r="H260" s="358" t="n">
        <v>10.33</v>
      </c>
      <c r="I260" s="365" t="n">
        <v>10.27</v>
      </c>
    </row>
    <row r="261" customFormat="false" ht="13.5" hidden="false" customHeight="false" outlineLevel="0" collapsed="false">
      <c r="A261" s="276"/>
      <c r="B261" s="276"/>
      <c r="C261" s="353" t="s">
        <v>272</v>
      </c>
      <c r="D261" s="354" t="s">
        <v>596</v>
      </c>
      <c r="F261" s="353" t="s">
        <v>826</v>
      </c>
      <c r="G261" s="358" t="n">
        <v>10.42</v>
      </c>
      <c r="H261" s="358" t="n">
        <v>10.33</v>
      </c>
      <c r="I261" s="365" t="n">
        <v>10.27</v>
      </c>
    </row>
    <row r="262" customFormat="false" ht="13.5" hidden="false" customHeight="false" outlineLevel="0" collapsed="false">
      <c r="A262" s="276"/>
      <c r="B262" s="276"/>
      <c r="C262" s="353" t="s">
        <v>272</v>
      </c>
      <c r="D262" s="354" t="s">
        <v>827</v>
      </c>
      <c r="F262" s="353" t="s">
        <v>828</v>
      </c>
      <c r="G262" s="358" t="n">
        <v>10.42</v>
      </c>
      <c r="H262" s="358" t="n">
        <v>10.33</v>
      </c>
      <c r="I262" s="365" t="n">
        <v>10.27</v>
      </c>
    </row>
    <row r="263" customFormat="false" ht="13.5" hidden="false" customHeight="false" outlineLevel="0" collapsed="false">
      <c r="A263" s="276"/>
      <c r="B263" s="276"/>
      <c r="C263" s="353" t="s">
        <v>272</v>
      </c>
      <c r="D263" s="354" t="s">
        <v>829</v>
      </c>
      <c r="F263" s="353" t="s">
        <v>830</v>
      </c>
      <c r="G263" s="358" t="n">
        <v>10.42</v>
      </c>
      <c r="H263" s="358" t="n">
        <v>10.33</v>
      </c>
      <c r="I263" s="365" t="n">
        <v>10.27</v>
      </c>
    </row>
    <row r="264" customFormat="false" ht="13.5" hidden="false" customHeight="false" outlineLevel="0" collapsed="false">
      <c r="A264" s="276"/>
      <c r="B264" s="276"/>
      <c r="C264" s="353" t="s">
        <v>272</v>
      </c>
      <c r="D264" s="354" t="s">
        <v>831</v>
      </c>
      <c r="F264" s="353" t="s">
        <v>832</v>
      </c>
      <c r="G264" s="358" t="n">
        <v>10.42</v>
      </c>
      <c r="H264" s="358" t="n">
        <v>10.33</v>
      </c>
      <c r="I264" s="365" t="n">
        <v>10.27</v>
      </c>
    </row>
    <row r="265" customFormat="false" ht="13.5" hidden="false" customHeight="false" outlineLevel="0" collapsed="false">
      <c r="A265" s="276"/>
      <c r="B265" s="276"/>
      <c r="C265" s="353" t="s">
        <v>272</v>
      </c>
      <c r="D265" s="354" t="s">
        <v>833</v>
      </c>
      <c r="F265" s="353" t="s">
        <v>834</v>
      </c>
      <c r="G265" s="358" t="n">
        <v>10.42</v>
      </c>
      <c r="H265" s="358" t="n">
        <v>10.33</v>
      </c>
      <c r="I265" s="365" t="n">
        <v>10.27</v>
      </c>
    </row>
    <row r="266" customFormat="false" ht="13.5" hidden="false" customHeight="false" outlineLevel="0" collapsed="false">
      <c r="A266" s="276"/>
      <c r="B266" s="276"/>
      <c r="C266" s="353" t="s">
        <v>272</v>
      </c>
      <c r="D266" s="354" t="s">
        <v>835</v>
      </c>
      <c r="F266" s="353" t="s">
        <v>836</v>
      </c>
      <c r="G266" s="358" t="n">
        <v>10.42</v>
      </c>
      <c r="H266" s="358" t="n">
        <v>10.33</v>
      </c>
      <c r="I266" s="365" t="n">
        <v>10.27</v>
      </c>
    </row>
    <row r="267" customFormat="false" ht="13.5" hidden="false" customHeight="false" outlineLevel="0" collapsed="false">
      <c r="A267" s="276"/>
      <c r="B267" s="276"/>
      <c r="C267" s="353" t="s">
        <v>272</v>
      </c>
      <c r="D267" s="354" t="s">
        <v>837</v>
      </c>
      <c r="F267" s="353" t="s">
        <v>838</v>
      </c>
      <c r="G267" s="358" t="n">
        <v>10.42</v>
      </c>
      <c r="H267" s="358" t="n">
        <v>10.33</v>
      </c>
      <c r="I267" s="365" t="n">
        <v>10.27</v>
      </c>
    </row>
    <row r="268" customFormat="false" ht="13.5" hidden="false" customHeight="false" outlineLevel="0" collapsed="false">
      <c r="A268" s="276"/>
      <c r="B268" s="276"/>
      <c r="C268" s="353" t="s">
        <v>272</v>
      </c>
      <c r="D268" s="354" t="s">
        <v>598</v>
      </c>
      <c r="F268" s="353" t="s">
        <v>839</v>
      </c>
      <c r="G268" s="358" t="n">
        <v>10.42</v>
      </c>
      <c r="H268" s="358" t="n">
        <v>10.33</v>
      </c>
      <c r="I268" s="365" t="n">
        <v>10.27</v>
      </c>
    </row>
    <row r="269" customFormat="false" ht="13.5" hidden="false" customHeight="false" outlineLevel="0" collapsed="false">
      <c r="A269" s="276"/>
      <c r="B269" s="276"/>
      <c r="C269" s="353" t="s">
        <v>272</v>
      </c>
      <c r="D269" s="354" t="s">
        <v>840</v>
      </c>
      <c r="F269" s="353" t="s">
        <v>841</v>
      </c>
      <c r="G269" s="358" t="n">
        <v>10.42</v>
      </c>
      <c r="H269" s="358" t="n">
        <v>10.33</v>
      </c>
      <c r="I269" s="365" t="n">
        <v>10.27</v>
      </c>
    </row>
    <row r="270" customFormat="false" ht="13.5" hidden="false" customHeight="false" outlineLevel="0" collapsed="false">
      <c r="A270" s="276"/>
      <c r="B270" s="276"/>
      <c r="C270" s="353" t="s">
        <v>272</v>
      </c>
      <c r="D270" s="354" t="s">
        <v>842</v>
      </c>
      <c r="F270" s="353" t="s">
        <v>843</v>
      </c>
      <c r="G270" s="358" t="n">
        <v>10.42</v>
      </c>
      <c r="H270" s="358" t="n">
        <v>10.33</v>
      </c>
      <c r="I270" s="365" t="n">
        <v>10.27</v>
      </c>
    </row>
    <row r="271" customFormat="false" ht="13.5" hidden="false" customHeight="false" outlineLevel="0" collapsed="false">
      <c r="A271" s="276"/>
      <c r="B271" s="276"/>
      <c r="C271" s="353" t="s">
        <v>272</v>
      </c>
      <c r="D271" s="354" t="s">
        <v>844</v>
      </c>
      <c r="F271" s="353" t="s">
        <v>845</v>
      </c>
      <c r="G271" s="358" t="n">
        <v>10.42</v>
      </c>
      <c r="H271" s="358" t="n">
        <v>10.33</v>
      </c>
      <c r="I271" s="365" t="n">
        <v>10.27</v>
      </c>
    </row>
    <row r="272" customFormat="false" ht="13.5" hidden="false" customHeight="false" outlineLevel="0" collapsed="false">
      <c r="A272" s="276"/>
      <c r="B272" s="276"/>
      <c r="C272" s="353" t="s">
        <v>272</v>
      </c>
      <c r="D272" s="354" t="s">
        <v>846</v>
      </c>
      <c r="F272" s="353" t="s">
        <v>847</v>
      </c>
      <c r="G272" s="358" t="n">
        <v>10.42</v>
      </c>
      <c r="H272" s="358" t="n">
        <v>10.33</v>
      </c>
      <c r="I272" s="365" t="n">
        <v>10.27</v>
      </c>
    </row>
    <row r="273" customFormat="false" ht="13.5" hidden="false" customHeight="false" outlineLevel="0" collapsed="false">
      <c r="A273" s="276"/>
      <c r="B273" s="276"/>
      <c r="C273" s="353" t="s">
        <v>272</v>
      </c>
      <c r="D273" s="354" t="s">
        <v>848</v>
      </c>
      <c r="F273" s="353" t="s">
        <v>849</v>
      </c>
      <c r="G273" s="358" t="n">
        <v>10.42</v>
      </c>
      <c r="H273" s="358" t="n">
        <v>10.33</v>
      </c>
      <c r="I273" s="365" t="n">
        <v>10.27</v>
      </c>
    </row>
    <row r="274" customFormat="false" ht="13.5" hidden="false" customHeight="false" outlineLevel="0" collapsed="false">
      <c r="A274" s="276"/>
      <c r="B274" s="276"/>
      <c r="C274" s="353" t="s">
        <v>272</v>
      </c>
      <c r="D274" s="354" t="s">
        <v>850</v>
      </c>
      <c r="F274" s="353" t="s">
        <v>851</v>
      </c>
      <c r="G274" s="358" t="n">
        <v>10.42</v>
      </c>
      <c r="H274" s="358" t="n">
        <v>10.33</v>
      </c>
      <c r="I274" s="365" t="n">
        <v>10.27</v>
      </c>
    </row>
    <row r="275" customFormat="false" ht="13.5" hidden="false" customHeight="false" outlineLevel="0" collapsed="false">
      <c r="A275" s="276"/>
      <c r="B275" s="276"/>
      <c r="C275" s="353" t="s">
        <v>272</v>
      </c>
      <c r="D275" s="354" t="s">
        <v>852</v>
      </c>
      <c r="F275" s="353" t="s">
        <v>853</v>
      </c>
      <c r="G275" s="358" t="n">
        <v>10.42</v>
      </c>
      <c r="H275" s="358" t="n">
        <v>10.33</v>
      </c>
      <c r="I275" s="365" t="n">
        <v>10.27</v>
      </c>
    </row>
    <row r="276" customFormat="false" ht="13.5" hidden="false" customHeight="false" outlineLevel="0" collapsed="false">
      <c r="A276" s="276"/>
      <c r="B276" s="276"/>
      <c r="C276" s="353" t="s">
        <v>272</v>
      </c>
      <c r="D276" s="354" t="s">
        <v>854</v>
      </c>
      <c r="F276" s="353" t="s">
        <v>855</v>
      </c>
      <c r="G276" s="358" t="n">
        <v>10.42</v>
      </c>
      <c r="H276" s="358" t="n">
        <v>10.33</v>
      </c>
      <c r="I276" s="365" t="n">
        <v>10.27</v>
      </c>
    </row>
    <row r="277" customFormat="false" ht="13.5" hidden="false" customHeight="false" outlineLevel="0" collapsed="false">
      <c r="A277" s="276"/>
      <c r="B277" s="276"/>
      <c r="C277" s="353" t="s">
        <v>272</v>
      </c>
      <c r="D277" s="354" t="s">
        <v>856</v>
      </c>
      <c r="F277" s="353" t="s">
        <v>857</v>
      </c>
      <c r="G277" s="358" t="n">
        <v>10.42</v>
      </c>
      <c r="H277" s="358" t="n">
        <v>10.33</v>
      </c>
      <c r="I277" s="365" t="n">
        <v>10.27</v>
      </c>
    </row>
    <row r="278" customFormat="false" ht="13.5" hidden="false" customHeight="false" outlineLevel="0" collapsed="false">
      <c r="A278" s="276"/>
      <c r="B278" s="276"/>
      <c r="C278" s="353" t="s">
        <v>272</v>
      </c>
      <c r="D278" s="354" t="s">
        <v>858</v>
      </c>
      <c r="F278" s="353" t="s">
        <v>859</v>
      </c>
      <c r="G278" s="358" t="n">
        <v>10.42</v>
      </c>
      <c r="H278" s="358" t="n">
        <v>10.33</v>
      </c>
      <c r="I278" s="365" t="n">
        <v>10.27</v>
      </c>
    </row>
    <row r="279" customFormat="false" ht="13.5" hidden="false" customHeight="false" outlineLevel="0" collapsed="false">
      <c r="A279" s="276"/>
      <c r="B279" s="276"/>
      <c r="C279" s="353" t="s">
        <v>272</v>
      </c>
      <c r="D279" s="354" t="s">
        <v>860</v>
      </c>
      <c r="F279" s="353" t="s">
        <v>861</v>
      </c>
      <c r="G279" s="358" t="n">
        <v>10.42</v>
      </c>
      <c r="H279" s="358" t="n">
        <v>10.33</v>
      </c>
      <c r="I279" s="365" t="n">
        <v>10.27</v>
      </c>
    </row>
    <row r="280" customFormat="false" ht="13.5" hidden="false" customHeight="false" outlineLevel="0" collapsed="false">
      <c r="A280" s="276"/>
      <c r="B280" s="276"/>
      <c r="C280" s="353" t="s">
        <v>272</v>
      </c>
      <c r="D280" s="354" t="s">
        <v>862</v>
      </c>
      <c r="F280" s="353" t="s">
        <v>863</v>
      </c>
      <c r="G280" s="358" t="n">
        <v>10.42</v>
      </c>
      <c r="H280" s="358" t="n">
        <v>10.33</v>
      </c>
      <c r="I280" s="365" t="n">
        <v>10.27</v>
      </c>
    </row>
    <row r="281" customFormat="false" ht="13.5" hidden="false" customHeight="false" outlineLevel="0" collapsed="false">
      <c r="A281" s="276"/>
      <c r="B281" s="276"/>
      <c r="C281" s="353" t="s">
        <v>272</v>
      </c>
      <c r="D281" s="354" t="s">
        <v>864</v>
      </c>
      <c r="F281" s="353" t="s">
        <v>865</v>
      </c>
      <c r="G281" s="358" t="n">
        <v>10.42</v>
      </c>
      <c r="H281" s="358" t="n">
        <v>10.33</v>
      </c>
      <c r="I281" s="365" t="n">
        <v>10.27</v>
      </c>
    </row>
    <row r="282" customFormat="false" ht="13.5" hidden="false" customHeight="false" outlineLevel="0" collapsed="false">
      <c r="A282" s="276"/>
      <c r="B282" s="276"/>
      <c r="C282" s="353" t="s">
        <v>272</v>
      </c>
      <c r="D282" s="354" t="s">
        <v>866</v>
      </c>
      <c r="F282" s="353" t="s">
        <v>11</v>
      </c>
      <c r="G282" s="358" t="n">
        <v>10.21</v>
      </c>
      <c r="H282" s="358" t="n">
        <v>10.17</v>
      </c>
      <c r="I282" s="365" t="n">
        <v>10.14</v>
      </c>
    </row>
    <row r="283" customFormat="false" ht="13.5" hidden="false" customHeight="false" outlineLevel="0" collapsed="false">
      <c r="A283" s="276"/>
      <c r="B283" s="276"/>
      <c r="C283" s="353" t="s">
        <v>272</v>
      </c>
      <c r="D283" s="354" t="s">
        <v>867</v>
      </c>
      <c r="F283" s="353" t="s">
        <v>868</v>
      </c>
      <c r="G283" s="358" t="n">
        <v>10.21</v>
      </c>
      <c r="H283" s="358" t="n">
        <v>10.17</v>
      </c>
      <c r="I283" s="365" t="n">
        <v>10.14</v>
      </c>
    </row>
    <row r="284" customFormat="false" ht="13.5" hidden="false" customHeight="false" outlineLevel="0" collapsed="false">
      <c r="A284" s="276"/>
      <c r="B284" s="276"/>
      <c r="C284" s="353" t="s">
        <v>272</v>
      </c>
      <c r="D284" s="354" t="s">
        <v>869</v>
      </c>
      <c r="F284" s="353" t="s">
        <v>870</v>
      </c>
      <c r="G284" s="358" t="n">
        <v>10.21</v>
      </c>
      <c r="H284" s="358" t="n">
        <v>10.17</v>
      </c>
      <c r="I284" s="365" t="n">
        <v>10.14</v>
      </c>
    </row>
    <row r="285" customFormat="false" ht="13.5" hidden="false" customHeight="false" outlineLevel="0" collapsed="false">
      <c r="A285" s="276"/>
      <c r="B285" s="276"/>
      <c r="C285" s="353" t="s">
        <v>272</v>
      </c>
      <c r="D285" s="354" t="s">
        <v>871</v>
      </c>
      <c r="F285" s="353" t="s">
        <v>872</v>
      </c>
      <c r="G285" s="358" t="n">
        <v>10.21</v>
      </c>
      <c r="H285" s="358" t="n">
        <v>10.17</v>
      </c>
      <c r="I285" s="365" t="n">
        <v>10.14</v>
      </c>
    </row>
    <row r="286" customFormat="false" ht="13.5" hidden="false" customHeight="false" outlineLevel="0" collapsed="false">
      <c r="A286" s="276"/>
      <c r="B286" s="276"/>
      <c r="C286" s="353" t="s">
        <v>272</v>
      </c>
      <c r="D286" s="354" t="s">
        <v>873</v>
      </c>
      <c r="F286" s="353" t="s">
        <v>874</v>
      </c>
      <c r="G286" s="358" t="n">
        <v>10.21</v>
      </c>
      <c r="H286" s="358" t="n">
        <v>10.17</v>
      </c>
      <c r="I286" s="365" t="n">
        <v>10.14</v>
      </c>
    </row>
    <row r="287" customFormat="false" ht="13.5" hidden="false" customHeight="false" outlineLevel="0" collapsed="false">
      <c r="A287" s="276"/>
      <c r="B287" s="276"/>
      <c r="C287" s="353" t="s">
        <v>272</v>
      </c>
      <c r="D287" s="354" t="s">
        <v>875</v>
      </c>
      <c r="F287" s="353" t="s">
        <v>876</v>
      </c>
      <c r="G287" s="358" t="n">
        <v>10.21</v>
      </c>
      <c r="H287" s="358" t="n">
        <v>10.17</v>
      </c>
      <c r="I287" s="365" t="n">
        <v>10.14</v>
      </c>
    </row>
    <row r="288" customFormat="false" ht="13.5" hidden="false" customHeight="false" outlineLevel="0" collapsed="false">
      <c r="A288" s="276"/>
      <c r="B288" s="276"/>
      <c r="C288" s="353" t="s">
        <v>272</v>
      </c>
      <c r="D288" s="354" t="s">
        <v>877</v>
      </c>
      <c r="F288" s="353" t="s">
        <v>878</v>
      </c>
      <c r="G288" s="358" t="n">
        <v>10.21</v>
      </c>
      <c r="H288" s="358" t="n">
        <v>10.17</v>
      </c>
      <c r="I288" s="365" t="n">
        <v>10.14</v>
      </c>
    </row>
    <row r="289" customFormat="false" ht="13.5" hidden="false" customHeight="false" outlineLevel="0" collapsed="false">
      <c r="A289" s="276"/>
      <c r="B289" s="276"/>
      <c r="C289" s="353" t="s">
        <v>272</v>
      </c>
      <c r="D289" s="354" t="s">
        <v>879</v>
      </c>
      <c r="F289" s="353" t="s">
        <v>880</v>
      </c>
      <c r="G289" s="358" t="n">
        <v>10.21</v>
      </c>
      <c r="H289" s="358" t="n">
        <v>10.17</v>
      </c>
      <c r="I289" s="365" t="n">
        <v>10.14</v>
      </c>
    </row>
    <row r="290" customFormat="false" ht="13.5" hidden="false" customHeight="false" outlineLevel="0" collapsed="false">
      <c r="A290" s="276"/>
      <c r="B290" s="276"/>
      <c r="C290" s="353" t="s">
        <v>272</v>
      </c>
      <c r="D290" s="354" t="s">
        <v>881</v>
      </c>
      <c r="F290" s="353" t="s">
        <v>882</v>
      </c>
      <c r="G290" s="358" t="n">
        <v>10.21</v>
      </c>
      <c r="H290" s="358" t="n">
        <v>10.17</v>
      </c>
      <c r="I290" s="365" t="n">
        <v>10.14</v>
      </c>
    </row>
    <row r="291" customFormat="false" ht="13.5" hidden="false" customHeight="false" outlineLevel="0" collapsed="false">
      <c r="A291" s="276"/>
      <c r="B291" s="276"/>
      <c r="C291" s="353" t="s">
        <v>272</v>
      </c>
      <c r="D291" s="354" t="s">
        <v>883</v>
      </c>
      <c r="F291" s="353" t="s">
        <v>884</v>
      </c>
      <c r="G291" s="358" t="n">
        <v>10.21</v>
      </c>
      <c r="H291" s="358" t="n">
        <v>10.17</v>
      </c>
      <c r="I291" s="365" t="n">
        <v>10.14</v>
      </c>
    </row>
    <row r="292" customFormat="false" ht="13.5" hidden="false" customHeight="false" outlineLevel="0" collapsed="false">
      <c r="A292" s="276"/>
      <c r="B292" s="276"/>
      <c r="C292" s="353" t="s">
        <v>272</v>
      </c>
      <c r="D292" s="354" t="s">
        <v>885</v>
      </c>
      <c r="F292" s="353" t="s">
        <v>886</v>
      </c>
      <c r="G292" s="358" t="n">
        <v>10.21</v>
      </c>
      <c r="H292" s="358" t="n">
        <v>10.17</v>
      </c>
      <c r="I292" s="365" t="n">
        <v>10.14</v>
      </c>
    </row>
    <row r="293" customFormat="false" ht="13.5" hidden="false" customHeight="false" outlineLevel="0" collapsed="false">
      <c r="A293" s="276"/>
      <c r="B293" s="276"/>
      <c r="C293" s="353" t="s">
        <v>272</v>
      </c>
      <c r="D293" s="354" t="s">
        <v>887</v>
      </c>
      <c r="F293" s="353" t="s">
        <v>888</v>
      </c>
      <c r="G293" s="358" t="n">
        <v>10.21</v>
      </c>
      <c r="H293" s="358" t="n">
        <v>10.17</v>
      </c>
      <c r="I293" s="365" t="n">
        <v>10.14</v>
      </c>
    </row>
    <row r="294" customFormat="false" ht="13.5" hidden="false" customHeight="false" outlineLevel="0" collapsed="false">
      <c r="A294" s="276"/>
      <c r="B294" s="276"/>
      <c r="C294" s="353" t="s">
        <v>272</v>
      </c>
      <c r="D294" s="354" t="s">
        <v>889</v>
      </c>
      <c r="F294" s="353" t="s">
        <v>890</v>
      </c>
      <c r="G294" s="358" t="n">
        <v>10.21</v>
      </c>
      <c r="H294" s="358" t="n">
        <v>10.17</v>
      </c>
      <c r="I294" s="365" t="n">
        <v>10.14</v>
      </c>
    </row>
    <row r="295" customFormat="false" ht="13.5" hidden="false" customHeight="false" outlineLevel="0" collapsed="false">
      <c r="A295" s="276"/>
      <c r="B295" s="276"/>
      <c r="C295" s="353" t="s">
        <v>272</v>
      </c>
      <c r="D295" s="354" t="s">
        <v>891</v>
      </c>
      <c r="F295" s="353" t="s">
        <v>892</v>
      </c>
      <c r="G295" s="358" t="n">
        <v>10.21</v>
      </c>
      <c r="H295" s="358" t="n">
        <v>10.17</v>
      </c>
      <c r="I295" s="365" t="n">
        <v>10.14</v>
      </c>
    </row>
    <row r="296" customFormat="false" ht="13.5" hidden="false" customHeight="false" outlineLevel="0" collapsed="false">
      <c r="A296" s="276"/>
      <c r="B296" s="276"/>
      <c r="C296" s="353" t="s">
        <v>275</v>
      </c>
      <c r="D296" s="354" t="s">
        <v>893</v>
      </c>
      <c r="F296" s="353" t="s">
        <v>894</v>
      </c>
      <c r="G296" s="358" t="n">
        <v>10.21</v>
      </c>
      <c r="H296" s="358" t="n">
        <v>10.17</v>
      </c>
      <c r="I296" s="365" t="n">
        <v>10.14</v>
      </c>
    </row>
    <row r="297" customFormat="false" ht="13.5" hidden="false" customHeight="false" outlineLevel="0" collapsed="false">
      <c r="A297" s="276"/>
      <c r="B297" s="276"/>
      <c r="C297" s="353" t="s">
        <v>275</v>
      </c>
      <c r="D297" s="354" t="s">
        <v>895</v>
      </c>
      <c r="F297" s="353" t="s">
        <v>896</v>
      </c>
      <c r="G297" s="358" t="n">
        <v>10.21</v>
      </c>
      <c r="H297" s="358" t="n">
        <v>10.17</v>
      </c>
      <c r="I297" s="365" t="n">
        <v>10.14</v>
      </c>
    </row>
    <row r="298" customFormat="false" ht="13.5" hidden="false" customHeight="false" outlineLevel="0" collapsed="false">
      <c r="A298" s="276"/>
      <c r="B298" s="276"/>
      <c r="C298" s="353" t="s">
        <v>275</v>
      </c>
      <c r="D298" s="354" t="s">
        <v>897</v>
      </c>
      <c r="F298" s="353" t="s">
        <v>898</v>
      </c>
      <c r="G298" s="358" t="n">
        <v>10.21</v>
      </c>
      <c r="H298" s="358" t="n">
        <v>10.17</v>
      </c>
      <c r="I298" s="365" t="n">
        <v>10.14</v>
      </c>
    </row>
    <row r="299" customFormat="false" ht="13.5" hidden="false" customHeight="false" outlineLevel="0" collapsed="false">
      <c r="A299" s="276"/>
      <c r="B299" s="276"/>
      <c r="C299" s="353" t="s">
        <v>275</v>
      </c>
      <c r="D299" s="354" t="s">
        <v>899</v>
      </c>
      <c r="F299" s="353" t="s">
        <v>900</v>
      </c>
      <c r="G299" s="358" t="n">
        <v>10.21</v>
      </c>
      <c r="H299" s="358" t="n">
        <v>10.17</v>
      </c>
      <c r="I299" s="365" t="n">
        <v>10.14</v>
      </c>
    </row>
    <row r="300" customFormat="false" ht="13.5" hidden="false" customHeight="false" outlineLevel="0" collapsed="false">
      <c r="A300" s="276"/>
      <c r="B300" s="276"/>
      <c r="C300" s="353" t="s">
        <v>275</v>
      </c>
      <c r="D300" s="354" t="s">
        <v>901</v>
      </c>
      <c r="F300" s="353" t="s">
        <v>902</v>
      </c>
      <c r="G300" s="358" t="n">
        <v>10.21</v>
      </c>
      <c r="H300" s="358" t="n">
        <v>10.17</v>
      </c>
      <c r="I300" s="365" t="n">
        <v>10.14</v>
      </c>
    </row>
    <row r="301" customFormat="false" ht="13.5" hidden="false" customHeight="false" outlineLevel="0" collapsed="false">
      <c r="A301" s="276"/>
      <c r="B301" s="276"/>
      <c r="C301" s="353" t="s">
        <v>275</v>
      </c>
      <c r="D301" s="354" t="s">
        <v>903</v>
      </c>
      <c r="F301" s="353" t="s">
        <v>904</v>
      </c>
      <c r="G301" s="358" t="n">
        <v>10.21</v>
      </c>
      <c r="H301" s="358" t="n">
        <v>10.17</v>
      </c>
      <c r="I301" s="365" t="n">
        <v>10.14</v>
      </c>
    </row>
    <row r="302" customFormat="false" ht="13.5" hidden="false" customHeight="false" outlineLevel="0" collapsed="false">
      <c r="A302" s="276"/>
      <c r="B302" s="276"/>
      <c r="C302" s="353" t="s">
        <v>275</v>
      </c>
      <c r="D302" s="354" t="s">
        <v>905</v>
      </c>
      <c r="F302" s="353" t="s">
        <v>906</v>
      </c>
      <c r="G302" s="358" t="n">
        <v>10.21</v>
      </c>
      <c r="H302" s="358" t="n">
        <v>10.17</v>
      </c>
      <c r="I302" s="365" t="n">
        <v>10.14</v>
      </c>
    </row>
    <row r="303" customFormat="false" ht="13.5" hidden="false" customHeight="false" outlineLevel="0" collapsed="false">
      <c r="A303" s="276"/>
      <c r="B303" s="276"/>
      <c r="C303" s="353" t="s">
        <v>275</v>
      </c>
      <c r="D303" s="354" t="s">
        <v>907</v>
      </c>
      <c r="F303" s="353" t="s">
        <v>908</v>
      </c>
      <c r="G303" s="358" t="n">
        <v>10.21</v>
      </c>
      <c r="H303" s="358" t="n">
        <v>10.17</v>
      </c>
      <c r="I303" s="365" t="n">
        <v>10.14</v>
      </c>
    </row>
    <row r="304" customFormat="false" ht="13.5" hidden="false" customHeight="false" outlineLevel="0" collapsed="false">
      <c r="A304" s="276"/>
      <c r="B304" s="276"/>
      <c r="C304" s="353" t="s">
        <v>275</v>
      </c>
      <c r="D304" s="354" t="s">
        <v>909</v>
      </c>
      <c r="F304" s="353" t="s">
        <v>910</v>
      </c>
      <c r="G304" s="358" t="n">
        <v>10.21</v>
      </c>
      <c r="H304" s="358" t="n">
        <v>10.17</v>
      </c>
      <c r="I304" s="365" t="n">
        <v>10.14</v>
      </c>
    </row>
    <row r="305" customFormat="false" ht="13.5" hidden="false" customHeight="false" outlineLevel="0" collapsed="false">
      <c r="A305" s="276"/>
      <c r="B305" s="276"/>
      <c r="C305" s="353" t="s">
        <v>275</v>
      </c>
      <c r="D305" s="354" t="s">
        <v>911</v>
      </c>
      <c r="F305" s="353" t="s">
        <v>912</v>
      </c>
      <c r="G305" s="358" t="n">
        <v>10.21</v>
      </c>
      <c r="H305" s="358" t="n">
        <v>10.17</v>
      </c>
      <c r="I305" s="365" t="n">
        <v>10.14</v>
      </c>
    </row>
    <row r="306" customFormat="false" ht="13.5" hidden="false" customHeight="false" outlineLevel="0" collapsed="false">
      <c r="A306" s="276"/>
      <c r="B306" s="276"/>
      <c r="C306" s="353" t="s">
        <v>275</v>
      </c>
      <c r="D306" s="354" t="s">
        <v>913</v>
      </c>
      <c r="F306" s="353" t="s">
        <v>914</v>
      </c>
      <c r="G306" s="358" t="n">
        <v>10.21</v>
      </c>
      <c r="H306" s="358" t="n">
        <v>10.17</v>
      </c>
      <c r="I306" s="365" t="n">
        <v>10.14</v>
      </c>
    </row>
    <row r="307" customFormat="false" ht="13.5" hidden="false" customHeight="false" outlineLevel="0" collapsed="false">
      <c r="A307" s="276"/>
      <c r="B307" s="276"/>
      <c r="C307" s="353" t="s">
        <v>275</v>
      </c>
      <c r="D307" s="354" t="s">
        <v>915</v>
      </c>
      <c r="F307" s="353" t="s">
        <v>916</v>
      </c>
      <c r="G307" s="358" t="n">
        <v>10.21</v>
      </c>
      <c r="H307" s="358" t="n">
        <v>10.17</v>
      </c>
      <c r="I307" s="365" t="n">
        <v>10.14</v>
      </c>
    </row>
    <row r="308" customFormat="false" ht="13.5" hidden="false" customHeight="false" outlineLevel="0" collapsed="false">
      <c r="A308" s="276"/>
      <c r="B308" s="276"/>
      <c r="C308" s="353" t="s">
        <v>275</v>
      </c>
      <c r="D308" s="354" t="s">
        <v>917</v>
      </c>
      <c r="F308" s="353" t="s">
        <v>918</v>
      </c>
      <c r="G308" s="358" t="n">
        <v>10.21</v>
      </c>
      <c r="H308" s="358" t="n">
        <v>10.17</v>
      </c>
      <c r="I308" s="365" t="n">
        <v>10.14</v>
      </c>
    </row>
    <row r="309" customFormat="false" ht="13.5" hidden="false" customHeight="false" outlineLevel="0" collapsed="false">
      <c r="A309" s="276"/>
      <c r="B309" s="276"/>
      <c r="C309" s="353" t="s">
        <v>275</v>
      </c>
      <c r="D309" s="354" t="s">
        <v>919</v>
      </c>
      <c r="F309" s="353" t="s">
        <v>920</v>
      </c>
      <c r="G309" s="358" t="n">
        <v>10.21</v>
      </c>
      <c r="H309" s="358" t="n">
        <v>10.17</v>
      </c>
      <c r="I309" s="365" t="n">
        <v>10.14</v>
      </c>
    </row>
    <row r="310" customFormat="false" ht="13.5" hidden="false" customHeight="false" outlineLevel="0" collapsed="false">
      <c r="A310" s="276"/>
      <c r="B310" s="276"/>
      <c r="C310" s="353" t="s">
        <v>275</v>
      </c>
      <c r="D310" s="354" t="s">
        <v>921</v>
      </c>
      <c r="F310" s="353" t="s">
        <v>922</v>
      </c>
      <c r="G310" s="358" t="n">
        <v>10.21</v>
      </c>
      <c r="H310" s="358" t="n">
        <v>10.17</v>
      </c>
      <c r="I310" s="365" t="n">
        <v>10.14</v>
      </c>
    </row>
    <row r="311" customFormat="false" ht="13.5" hidden="false" customHeight="false" outlineLevel="0" collapsed="false">
      <c r="A311" s="276"/>
      <c r="B311" s="276"/>
      <c r="C311" s="353" t="s">
        <v>275</v>
      </c>
      <c r="D311" s="354" t="s">
        <v>923</v>
      </c>
      <c r="F311" s="353" t="s">
        <v>924</v>
      </c>
      <c r="G311" s="358" t="n">
        <v>10.21</v>
      </c>
      <c r="H311" s="358" t="n">
        <v>10.17</v>
      </c>
      <c r="I311" s="365" t="n">
        <v>10.14</v>
      </c>
    </row>
    <row r="312" customFormat="false" ht="13.5" hidden="false" customHeight="false" outlineLevel="0" collapsed="false">
      <c r="A312" s="276"/>
      <c r="B312" s="276"/>
      <c r="C312" s="353" t="s">
        <v>275</v>
      </c>
      <c r="D312" s="354" t="s">
        <v>925</v>
      </c>
      <c r="F312" s="353" t="s">
        <v>926</v>
      </c>
      <c r="G312" s="358" t="n">
        <v>10.21</v>
      </c>
      <c r="H312" s="358" t="n">
        <v>10.17</v>
      </c>
      <c r="I312" s="365" t="n">
        <v>10.14</v>
      </c>
    </row>
    <row r="313" customFormat="false" ht="13.5" hidden="false" customHeight="false" outlineLevel="0" collapsed="false">
      <c r="A313" s="276"/>
      <c r="B313" s="276"/>
      <c r="C313" s="353" t="s">
        <v>275</v>
      </c>
      <c r="D313" s="354" t="s">
        <v>927</v>
      </c>
      <c r="F313" s="353" t="s">
        <v>928</v>
      </c>
      <c r="G313" s="358" t="n">
        <v>10.21</v>
      </c>
      <c r="H313" s="358" t="n">
        <v>10.17</v>
      </c>
      <c r="I313" s="365" t="n">
        <v>10.14</v>
      </c>
    </row>
    <row r="314" customFormat="false" ht="13.5" hidden="false" customHeight="false" outlineLevel="0" collapsed="false">
      <c r="A314" s="276"/>
      <c r="B314" s="276"/>
      <c r="C314" s="353" t="s">
        <v>275</v>
      </c>
      <c r="D314" s="354" t="s">
        <v>929</v>
      </c>
      <c r="F314" s="353" t="s">
        <v>930</v>
      </c>
      <c r="G314" s="358" t="n">
        <v>10.21</v>
      </c>
      <c r="H314" s="358" t="n">
        <v>10.17</v>
      </c>
      <c r="I314" s="365" t="n">
        <v>10.14</v>
      </c>
    </row>
    <row r="315" customFormat="false" ht="13.5" hidden="false" customHeight="false" outlineLevel="0" collapsed="false">
      <c r="A315" s="276"/>
      <c r="B315" s="276"/>
      <c r="C315" s="353" t="s">
        <v>275</v>
      </c>
      <c r="D315" s="354" t="s">
        <v>931</v>
      </c>
      <c r="F315" s="353" t="s">
        <v>932</v>
      </c>
      <c r="G315" s="358" t="n">
        <v>10.21</v>
      </c>
      <c r="H315" s="358" t="n">
        <v>10.17</v>
      </c>
      <c r="I315" s="365" t="n">
        <v>10.14</v>
      </c>
    </row>
    <row r="316" customFormat="false" ht="13.5" hidden="false" customHeight="false" outlineLevel="0" collapsed="false">
      <c r="A316" s="276"/>
      <c r="B316" s="276"/>
      <c r="C316" s="353" t="s">
        <v>275</v>
      </c>
      <c r="D316" s="354" t="s">
        <v>933</v>
      </c>
      <c r="F316" s="353" t="s">
        <v>934</v>
      </c>
      <c r="G316" s="358" t="n">
        <v>10.21</v>
      </c>
      <c r="H316" s="358" t="n">
        <v>10.17</v>
      </c>
      <c r="I316" s="365" t="n">
        <v>10.14</v>
      </c>
    </row>
    <row r="317" customFormat="false" ht="13.5" hidden="false" customHeight="false" outlineLevel="0" collapsed="false">
      <c r="A317" s="276"/>
      <c r="B317" s="276"/>
      <c r="C317" s="353" t="s">
        <v>275</v>
      </c>
      <c r="D317" s="354" t="s">
        <v>935</v>
      </c>
      <c r="F317" s="353" t="s">
        <v>936</v>
      </c>
      <c r="G317" s="358" t="n">
        <v>10.21</v>
      </c>
      <c r="H317" s="358" t="n">
        <v>10.17</v>
      </c>
      <c r="I317" s="365" t="n">
        <v>10.14</v>
      </c>
    </row>
    <row r="318" customFormat="false" ht="13.5" hidden="false" customHeight="false" outlineLevel="0" collapsed="false">
      <c r="A318" s="276"/>
      <c r="B318" s="276"/>
      <c r="C318" s="353" t="s">
        <v>275</v>
      </c>
      <c r="D318" s="354" t="s">
        <v>937</v>
      </c>
      <c r="F318" s="353" t="s">
        <v>938</v>
      </c>
      <c r="G318" s="358" t="n">
        <v>10.21</v>
      </c>
      <c r="H318" s="358" t="n">
        <v>10.17</v>
      </c>
      <c r="I318" s="365" t="n">
        <v>10.14</v>
      </c>
    </row>
    <row r="319" customFormat="false" ht="13.5" hidden="false" customHeight="false" outlineLevel="0" collapsed="false">
      <c r="A319" s="276"/>
      <c r="B319" s="276"/>
      <c r="C319" s="353" t="s">
        <v>275</v>
      </c>
      <c r="D319" s="354" t="s">
        <v>939</v>
      </c>
      <c r="F319" s="353" t="s">
        <v>940</v>
      </c>
      <c r="G319" s="358" t="n">
        <v>10.21</v>
      </c>
      <c r="H319" s="358" t="n">
        <v>10.17</v>
      </c>
      <c r="I319" s="365" t="n">
        <v>10.14</v>
      </c>
    </row>
    <row r="320" customFormat="false" ht="13.5" hidden="false" customHeight="false" outlineLevel="0" collapsed="false">
      <c r="A320" s="276"/>
      <c r="B320" s="276"/>
      <c r="C320" s="353" t="s">
        <v>275</v>
      </c>
      <c r="D320" s="354" t="s">
        <v>941</v>
      </c>
      <c r="F320" s="353" t="s">
        <v>942</v>
      </c>
      <c r="G320" s="358" t="n">
        <v>10.21</v>
      </c>
      <c r="H320" s="358" t="n">
        <v>10.17</v>
      </c>
      <c r="I320" s="365" t="n">
        <v>10.14</v>
      </c>
    </row>
    <row r="321" customFormat="false" ht="13.5" hidden="false" customHeight="false" outlineLevel="0" collapsed="false">
      <c r="A321" s="276"/>
      <c r="B321" s="276"/>
      <c r="C321" s="353" t="s">
        <v>278</v>
      </c>
      <c r="D321" s="354" t="s">
        <v>943</v>
      </c>
      <c r="F321" s="353" t="s">
        <v>944</v>
      </c>
      <c r="G321" s="358" t="n">
        <v>10.21</v>
      </c>
      <c r="H321" s="358" t="n">
        <v>10.17</v>
      </c>
      <c r="I321" s="365" t="n">
        <v>10.14</v>
      </c>
    </row>
    <row r="322" customFormat="false" ht="13.5" hidden="false" customHeight="false" outlineLevel="0" collapsed="false">
      <c r="A322" s="276"/>
      <c r="B322" s="276"/>
      <c r="C322" s="353" t="s">
        <v>278</v>
      </c>
      <c r="D322" s="354" t="s">
        <v>945</v>
      </c>
      <c r="F322" s="353" t="s">
        <v>946</v>
      </c>
      <c r="G322" s="358" t="n">
        <v>10.21</v>
      </c>
      <c r="H322" s="358" t="n">
        <v>10.17</v>
      </c>
      <c r="I322" s="365" t="n">
        <v>10.14</v>
      </c>
    </row>
    <row r="323" customFormat="false" ht="13.5" hidden="false" customHeight="false" outlineLevel="0" collapsed="false">
      <c r="A323" s="276"/>
      <c r="B323" s="276"/>
      <c r="C323" s="353" t="s">
        <v>278</v>
      </c>
      <c r="D323" s="354" t="s">
        <v>947</v>
      </c>
      <c r="F323" s="353" t="s">
        <v>948</v>
      </c>
      <c r="G323" s="358" t="n">
        <v>10.21</v>
      </c>
      <c r="H323" s="358" t="n">
        <v>10.17</v>
      </c>
      <c r="I323" s="365" t="n">
        <v>10.14</v>
      </c>
    </row>
    <row r="324" customFormat="false" ht="13.5" hidden="false" customHeight="false" outlineLevel="0" collapsed="false">
      <c r="A324" s="276"/>
      <c r="B324" s="276"/>
      <c r="C324" s="353" t="s">
        <v>278</v>
      </c>
      <c r="D324" s="354" t="s">
        <v>949</v>
      </c>
      <c r="F324" s="353" t="s">
        <v>950</v>
      </c>
      <c r="G324" s="358" t="n">
        <v>10.21</v>
      </c>
      <c r="H324" s="358" t="n">
        <v>10.17</v>
      </c>
      <c r="I324" s="365" t="n">
        <v>10.14</v>
      </c>
    </row>
    <row r="325" customFormat="false" ht="13.5" hidden="false" customHeight="false" outlineLevel="0" collapsed="false">
      <c r="A325" s="276"/>
      <c r="B325" s="276"/>
      <c r="C325" s="353" t="s">
        <v>278</v>
      </c>
      <c r="D325" s="354" t="s">
        <v>951</v>
      </c>
      <c r="F325" s="353" t="s">
        <v>952</v>
      </c>
      <c r="G325" s="358" t="n">
        <v>10.21</v>
      </c>
      <c r="H325" s="358" t="n">
        <v>10.17</v>
      </c>
      <c r="I325" s="365" t="n">
        <v>10.14</v>
      </c>
    </row>
    <row r="326" customFormat="false" ht="13.5" hidden="false" customHeight="false" outlineLevel="0" collapsed="false">
      <c r="A326" s="276"/>
      <c r="B326" s="276"/>
      <c r="C326" s="353" t="s">
        <v>278</v>
      </c>
      <c r="D326" s="354" t="s">
        <v>953</v>
      </c>
      <c r="F326" s="353" t="s">
        <v>954</v>
      </c>
      <c r="G326" s="358" t="n">
        <v>10.21</v>
      </c>
      <c r="H326" s="358" t="n">
        <v>10.17</v>
      </c>
      <c r="I326" s="365" t="n">
        <v>10.14</v>
      </c>
    </row>
    <row r="327" customFormat="false" ht="13.5" hidden="false" customHeight="false" outlineLevel="0" collapsed="false">
      <c r="A327" s="276"/>
      <c r="B327" s="276"/>
      <c r="C327" s="353" t="s">
        <v>278</v>
      </c>
      <c r="D327" s="354" t="s">
        <v>955</v>
      </c>
      <c r="F327" s="353" t="s">
        <v>956</v>
      </c>
      <c r="G327" s="358" t="n">
        <v>10.21</v>
      </c>
      <c r="H327" s="358" t="n">
        <v>10.17</v>
      </c>
      <c r="I327" s="365" t="n">
        <v>10.14</v>
      </c>
    </row>
    <row r="328" customFormat="false" ht="13.5" hidden="false" customHeight="false" outlineLevel="0" collapsed="false">
      <c r="A328" s="276"/>
      <c r="B328" s="276"/>
      <c r="C328" s="353" t="s">
        <v>278</v>
      </c>
      <c r="D328" s="354" t="s">
        <v>957</v>
      </c>
      <c r="F328" s="353" t="s">
        <v>958</v>
      </c>
      <c r="G328" s="358" t="n">
        <v>10.21</v>
      </c>
      <c r="H328" s="358" t="n">
        <v>10.17</v>
      </c>
      <c r="I328" s="365" t="n">
        <v>10.14</v>
      </c>
    </row>
    <row r="329" customFormat="false" ht="13.5" hidden="false" customHeight="false" outlineLevel="0" collapsed="false">
      <c r="A329" s="276"/>
      <c r="B329" s="276"/>
      <c r="C329" s="353" t="s">
        <v>278</v>
      </c>
      <c r="D329" s="354" t="s">
        <v>959</v>
      </c>
      <c r="F329" s="353" t="s">
        <v>960</v>
      </c>
      <c r="G329" s="358" t="n">
        <v>10.21</v>
      </c>
      <c r="H329" s="358" t="n">
        <v>10.17</v>
      </c>
      <c r="I329" s="365" t="n">
        <v>10.14</v>
      </c>
    </row>
    <row r="330" customFormat="false" ht="13.5" hidden="false" customHeight="false" outlineLevel="0" collapsed="false">
      <c r="A330" s="276"/>
      <c r="B330" s="276"/>
      <c r="C330" s="353" t="s">
        <v>278</v>
      </c>
      <c r="D330" s="354" t="s">
        <v>961</v>
      </c>
      <c r="F330" s="353" t="s">
        <v>962</v>
      </c>
      <c r="G330" s="358" t="n">
        <v>10.21</v>
      </c>
      <c r="H330" s="358" t="n">
        <v>10.17</v>
      </c>
      <c r="I330" s="365" t="n">
        <v>10.14</v>
      </c>
    </row>
    <row r="331" customFormat="false" ht="13.5" hidden="false" customHeight="false" outlineLevel="0" collapsed="false">
      <c r="A331" s="276"/>
      <c r="B331" s="276"/>
      <c r="C331" s="353" t="s">
        <v>278</v>
      </c>
      <c r="D331" s="354" t="s">
        <v>963</v>
      </c>
      <c r="F331" s="353" t="s">
        <v>964</v>
      </c>
      <c r="G331" s="358" t="n">
        <v>10.21</v>
      </c>
      <c r="H331" s="358" t="n">
        <v>10.17</v>
      </c>
      <c r="I331" s="365" t="n">
        <v>10.14</v>
      </c>
    </row>
    <row r="332" customFormat="false" ht="13.5" hidden="false" customHeight="false" outlineLevel="0" collapsed="false">
      <c r="A332" s="276"/>
      <c r="B332" s="276"/>
      <c r="C332" s="353" t="s">
        <v>278</v>
      </c>
      <c r="D332" s="354" t="s">
        <v>965</v>
      </c>
      <c r="F332" s="353" t="s">
        <v>966</v>
      </c>
      <c r="G332" s="358" t="n">
        <v>10.21</v>
      </c>
      <c r="H332" s="358" t="n">
        <v>10.17</v>
      </c>
      <c r="I332" s="365" t="n">
        <v>10.14</v>
      </c>
    </row>
    <row r="333" customFormat="false" ht="13.5" hidden="false" customHeight="false" outlineLevel="0" collapsed="false">
      <c r="A333" s="276"/>
      <c r="B333" s="276"/>
      <c r="C333" s="353" t="s">
        <v>278</v>
      </c>
      <c r="D333" s="354" t="s">
        <v>967</v>
      </c>
      <c r="F333" s="353" t="s">
        <v>968</v>
      </c>
      <c r="G333" s="358" t="n">
        <v>10.21</v>
      </c>
      <c r="H333" s="358" t="n">
        <v>10.17</v>
      </c>
      <c r="I333" s="365" t="n">
        <v>10.14</v>
      </c>
    </row>
    <row r="334" customFormat="false" ht="13.5" hidden="false" customHeight="false" outlineLevel="0" collapsed="false">
      <c r="A334" s="276"/>
      <c r="B334" s="276"/>
      <c r="C334" s="353" t="s">
        <v>278</v>
      </c>
      <c r="D334" s="354" t="s">
        <v>969</v>
      </c>
      <c r="F334" s="353" t="s">
        <v>970</v>
      </c>
      <c r="G334" s="358" t="n">
        <v>10.21</v>
      </c>
      <c r="H334" s="358" t="n">
        <v>10.17</v>
      </c>
      <c r="I334" s="365" t="n">
        <v>10.14</v>
      </c>
    </row>
    <row r="335" customFormat="false" ht="13.5" hidden="false" customHeight="false" outlineLevel="0" collapsed="false">
      <c r="A335" s="276"/>
      <c r="B335" s="276"/>
      <c r="C335" s="353" t="s">
        <v>278</v>
      </c>
      <c r="D335" s="354" t="s">
        <v>971</v>
      </c>
      <c r="F335" s="353" t="s">
        <v>972</v>
      </c>
      <c r="G335" s="358" t="n">
        <v>10.21</v>
      </c>
      <c r="H335" s="358" t="n">
        <v>10.17</v>
      </c>
      <c r="I335" s="365" t="n">
        <v>10.14</v>
      </c>
    </row>
    <row r="336" customFormat="false" ht="13.5" hidden="false" customHeight="false" outlineLevel="0" collapsed="false">
      <c r="A336" s="276"/>
      <c r="B336" s="276"/>
      <c r="C336" s="353" t="s">
        <v>278</v>
      </c>
      <c r="D336" s="354" t="s">
        <v>973</v>
      </c>
      <c r="F336" s="353" t="s">
        <v>974</v>
      </c>
      <c r="G336" s="358" t="n">
        <v>10.21</v>
      </c>
      <c r="H336" s="358" t="n">
        <v>10.17</v>
      </c>
      <c r="I336" s="365" t="n">
        <v>10.14</v>
      </c>
    </row>
    <row r="337" customFormat="false" ht="13.5" hidden="false" customHeight="false" outlineLevel="0" collapsed="false">
      <c r="A337" s="276"/>
      <c r="B337" s="276"/>
      <c r="C337" s="353" t="s">
        <v>278</v>
      </c>
      <c r="D337" s="354" t="s">
        <v>975</v>
      </c>
      <c r="F337" s="353" t="s">
        <v>976</v>
      </c>
      <c r="G337" s="358" t="n">
        <v>10.21</v>
      </c>
      <c r="H337" s="358" t="n">
        <v>10.17</v>
      </c>
      <c r="I337" s="365" t="n">
        <v>10.14</v>
      </c>
    </row>
    <row r="338" customFormat="false" ht="13.5" hidden="false" customHeight="false" outlineLevel="0" collapsed="false">
      <c r="A338" s="276"/>
      <c r="B338" s="276"/>
      <c r="C338" s="353" t="s">
        <v>278</v>
      </c>
      <c r="D338" s="354" t="s">
        <v>977</v>
      </c>
      <c r="F338" s="353" t="s">
        <v>978</v>
      </c>
      <c r="G338" s="358" t="n">
        <v>10.21</v>
      </c>
      <c r="H338" s="358" t="n">
        <v>10.17</v>
      </c>
      <c r="I338" s="365" t="n">
        <v>10.14</v>
      </c>
    </row>
    <row r="339" customFormat="false" ht="13.5" hidden="false" customHeight="false" outlineLevel="0" collapsed="false">
      <c r="A339" s="276"/>
      <c r="B339" s="276"/>
      <c r="C339" s="353" t="s">
        <v>278</v>
      </c>
      <c r="D339" s="354" t="s">
        <v>979</v>
      </c>
      <c r="F339" s="353" t="s">
        <v>980</v>
      </c>
      <c r="G339" s="358" t="n">
        <v>10.21</v>
      </c>
      <c r="H339" s="358" t="n">
        <v>10.17</v>
      </c>
      <c r="I339" s="365" t="n">
        <v>10.14</v>
      </c>
    </row>
    <row r="340" customFormat="false" ht="13.5" hidden="false" customHeight="false" outlineLevel="0" collapsed="false">
      <c r="A340" s="276"/>
      <c r="B340" s="276"/>
      <c r="C340" s="353" t="s">
        <v>278</v>
      </c>
      <c r="D340" s="354" t="s">
        <v>981</v>
      </c>
      <c r="F340" s="353" t="s">
        <v>982</v>
      </c>
      <c r="G340" s="358" t="n">
        <v>10.21</v>
      </c>
      <c r="H340" s="358" t="n">
        <v>10.17</v>
      </c>
      <c r="I340" s="365" t="n">
        <v>10.14</v>
      </c>
    </row>
    <row r="341" customFormat="false" ht="13.5" hidden="false" customHeight="false" outlineLevel="0" collapsed="false">
      <c r="A341" s="276"/>
      <c r="B341" s="276"/>
      <c r="C341" s="353" t="s">
        <v>278</v>
      </c>
      <c r="D341" s="354" t="s">
        <v>983</v>
      </c>
      <c r="F341" s="353" t="s">
        <v>984</v>
      </c>
      <c r="G341" s="358" t="n">
        <v>10.21</v>
      </c>
      <c r="H341" s="358" t="n">
        <v>10.17</v>
      </c>
      <c r="I341" s="365" t="n">
        <v>10.14</v>
      </c>
    </row>
    <row r="342" customFormat="false" ht="13.5" hidden="false" customHeight="false" outlineLevel="0" collapsed="false">
      <c r="A342" s="276"/>
      <c r="B342" s="276"/>
      <c r="C342" s="353" t="s">
        <v>278</v>
      </c>
      <c r="D342" s="354" t="s">
        <v>985</v>
      </c>
      <c r="F342" s="353" t="s">
        <v>986</v>
      </c>
      <c r="G342" s="358" t="n">
        <v>10.21</v>
      </c>
      <c r="H342" s="358" t="n">
        <v>10.17</v>
      </c>
      <c r="I342" s="365" t="n">
        <v>10.14</v>
      </c>
    </row>
    <row r="343" customFormat="false" ht="13.5" hidden="false" customHeight="false" outlineLevel="0" collapsed="false">
      <c r="A343" s="276"/>
      <c r="B343" s="276"/>
      <c r="C343" s="353" t="s">
        <v>278</v>
      </c>
      <c r="D343" s="354" t="s">
        <v>987</v>
      </c>
      <c r="F343" s="353" t="s">
        <v>988</v>
      </c>
      <c r="G343" s="358" t="n">
        <v>10.21</v>
      </c>
      <c r="H343" s="358" t="n">
        <v>10.17</v>
      </c>
      <c r="I343" s="365" t="n">
        <v>10.14</v>
      </c>
    </row>
    <row r="344" customFormat="false" ht="13.5" hidden="false" customHeight="false" outlineLevel="0" collapsed="false">
      <c r="A344" s="276"/>
      <c r="B344" s="276"/>
      <c r="C344" s="353" t="s">
        <v>278</v>
      </c>
      <c r="D344" s="354" t="s">
        <v>989</v>
      </c>
      <c r="F344" s="353" t="s">
        <v>754</v>
      </c>
      <c r="G344" s="358" t="n">
        <v>10.21</v>
      </c>
      <c r="H344" s="358" t="n">
        <v>10.17</v>
      </c>
      <c r="I344" s="365" t="n">
        <v>10.14</v>
      </c>
    </row>
    <row r="345" customFormat="false" ht="13.5" hidden="false" customHeight="false" outlineLevel="0" collapsed="false">
      <c r="A345" s="276"/>
      <c r="B345" s="276"/>
      <c r="C345" s="353" t="s">
        <v>278</v>
      </c>
      <c r="D345" s="354" t="s">
        <v>990</v>
      </c>
      <c r="F345" s="353" t="s">
        <v>991</v>
      </c>
      <c r="G345" s="358" t="n">
        <v>10.21</v>
      </c>
      <c r="H345" s="358" t="n">
        <v>10.17</v>
      </c>
      <c r="I345" s="365" t="n">
        <v>10.14</v>
      </c>
    </row>
    <row r="346" customFormat="false" ht="13.5" hidden="false" customHeight="false" outlineLevel="0" collapsed="false">
      <c r="A346" s="276"/>
      <c r="B346" s="276"/>
      <c r="C346" s="353" t="s">
        <v>278</v>
      </c>
      <c r="D346" s="354" t="s">
        <v>992</v>
      </c>
      <c r="F346" s="353" t="s">
        <v>993</v>
      </c>
      <c r="G346" s="358" t="n">
        <v>10.21</v>
      </c>
      <c r="H346" s="358" t="n">
        <v>10.17</v>
      </c>
      <c r="I346" s="365" t="n">
        <v>10.14</v>
      </c>
    </row>
    <row r="347" customFormat="false" ht="13.5" hidden="false" customHeight="false" outlineLevel="0" collapsed="false">
      <c r="A347" s="276"/>
      <c r="B347" s="276"/>
      <c r="C347" s="353" t="s">
        <v>278</v>
      </c>
      <c r="D347" s="354" t="s">
        <v>994</v>
      </c>
      <c r="F347" s="353" t="s">
        <v>995</v>
      </c>
      <c r="G347" s="358" t="n">
        <v>10.21</v>
      </c>
      <c r="H347" s="358" t="n">
        <v>10.17</v>
      </c>
      <c r="I347" s="365" t="n">
        <v>10.14</v>
      </c>
    </row>
    <row r="348" customFormat="false" ht="13.5" hidden="false" customHeight="false" outlineLevel="0" collapsed="false">
      <c r="A348" s="276"/>
      <c r="B348" s="276"/>
      <c r="C348" s="353" t="s">
        <v>278</v>
      </c>
      <c r="D348" s="354" t="s">
        <v>996</v>
      </c>
      <c r="F348" s="353" t="s">
        <v>997</v>
      </c>
      <c r="G348" s="358" t="n">
        <v>10.21</v>
      </c>
      <c r="H348" s="358" t="n">
        <v>10.17</v>
      </c>
      <c r="I348" s="365" t="n">
        <v>10.14</v>
      </c>
    </row>
    <row r="349" customFormat="false" ht="13.5" hidden="false" customHeight="false" outlineLevel="0" collapsed="false">
      <c r="A349" s="276"/>
      <c r="B349" s="276"/>
      <c r="C349" s="353" t="s">
        <v>278</v>
      </c>
      <c r="D349" s="354" t="s">
        <v>998</v>
      </c>
      <c r="F349" s="353" t="s">
        <v>999</v>
      </c>
      <c r="G349" s="358" t="n">
        <v>10.21</v>
      </c>
      <c r="H349" s="358" t="n">
        <v>10.17</v>
      </c>
      <c r="I349" s="365" t="n">
        <v>10.14</v>
      </c>
    </row>
    <row r="350" customFormat="false" ht="13.5" hidden="false" customHeight="false" outlineLevel="0" collapsed="false">
      <c r="A350" s="276"/>
      <c r="B350" s="276"/>
      <c r="C350" s="353" t="s">
        <v>278</v>
      </c>
      <c r="D350" s="354" t="s">
        <v>1000</v>
      </c>
      <c r="F350" s="353" t="s">
        <v>1001</v>
      </c>
      <c r="G350" s="358" t="n">
        <v>10.21</v>
      </c>
      <c r="H350" s="358" t="n">
        <v>10.17</v>
      </c>
      <c r="I350" s="365" t="n">
        <v>10.14</v>
      </c>
    </row>
    <row r="351" customFormat="false" ht="13.5" hidden="false" customHeight="false" outlineLevel="0" collapsed="false">
      <c r="A351" s="276"/>
      <c r="B351" s="276"/>
      <c r="C351" s="353" t="s">
        <v>278</v>
      </c>
      <c r="D351" s="354" t="s">
        <v>1002</v>
      </c>
      <c r="F351" s="353" t="s">
        <v>1003</v>
      </c>
      <c r="G351" s="358" t="n">
        <v>10.21</v>
      </c>
      <c r="H351" s="358" t="n">
        <v>10.17</v>
      </c>
      <c r="I351" s="365" t="n">
        <v>10.14</v>
      </c>
    </row>
    <row r="352" customFormat="false" ht="13.5" hidden="false" customHeight="false" outlineLevel="0" collapsed="false">
      <c r="A352" s="276"/>
      <c r="B352" s="276"/>
      <c r="C352" s="353" t="s">
        <v>278</v>
      </c>
      <c r="D352" s="354" t="s">
        <v>1004</v>
      </c>
      <c r="F352" s="353" t="s">
        <v>1005</v>
      </c>
      <c r="G352" s="358" t="n">
        <v>10.21</v>
      </c>
      <c r="H352" s="358" t="n">
        <v>10.17</v>
      </c>
      <c r="I352" s="365" t="n">
        <v>10.14</v>
      </c>
    </row>
    <row r="353" customFormat="false" ht="13.5" hidden="false" customHeight="false" outlineLevel="0" collapsed="false">
      <c r="A353" s="276"/>
      <c r="B353" s="276"/>
      <c r="C353" s="353" t="s">
        <v>278</v>
      </c>
      <c r="D353" s="354" t="s">
        <v>1006</v>
      </c>
      <c r="F353" s="353" t="s">
        <v>1007</v>
      </c>
      <c r="G353" s="358" t="n">
        <v>10.21</v>
      </c>
      <c r="H353" s="358" t="n">
        <v>10.17</v>
      </c>
      <c r="I353" s="365" t="n">
        <v>10.14</v>
      </c>
    </row>
    <row r="354" customFormat="false" ht="13.5" hidden="false" customHeight="false" outlineLevel="0" collapsed="false">
      <c r="A354" s="276"/>
      <c r="B354" s="276"/>
      <c r="C354" s="353" t="s">
        <v>278</v>
      </c>
      <c r="D354" s="354" t="s">
        <v>1008</v>
      </c>
      <c r="F354" s="353" t="s">
        <v>1009</v>
      </c>
      <c r="G354" s="358" t="n">
        <v>10.21</v>
      </c>
      <c r="H354" s="358" t="n">
        <v>10.17</v>
      </c>
      <c r="I354" s="365" t="n">
        <v>10.14</v>
      </c>
    </row>
    <row r="355" customFormat="false" ht="13.5" hidden="false" customHeight="false" outlineLevel="0" collapsed="false">
      <c r="A355" s="276"/>
      <c r="B355" s="276"/>
      <c r="C355" s="353" t="s">
        <v>278</v>
      </c>
      <c r="D355" s="354" t="s">
        <v>1010</v>
      </c>
      <c r="F355" s="353" t="s">
        <v>1011</v>
      </c>
      <c r="G355" s="358" t="n">
        <v>10.21</v>
      </c>
      <c r="H355" s="358" t="n">
        <v>10.17</v>
      </c>
      <c r="I355" s="365" t="n">
        <v>10.14</v>
      </c>
    </row>
    <row r="356" customFormat="false" ht="13.5" hidden="false" customHeight="false" outlineLevel="0" collapsed="false">
      <c r="A356" s="276"/>
      <c r="B356" s="276"/>
      <c r="C356" s="353" t="s">
        <v>281</v>
      </c>
      <c r="D356" s="354" t="s">
        <v>1012</v>
      </c>
      <c r="F356" s="353" t="s">
        <v>1013</v>
      </c>
      <c r="G356" s="358" t="n">
        <v>10.21</v>
      </c>
      <c r="H356" s="358" t="n">
        <v>10.17</v>
      </c>
      <c r="I356" s="365" t="n">
        <v>10.14</v>
      </c>
    </row>
    <row r="357" customFormat="false" ht="13.5" hidden="false" customHeight="false" outlineLevel="0" collapsed="false">
      <c r="A357" s="276"/>
      <c r="B357" s="276"/>
      <c r="C357" s="353" t="s">
        <v>281</v>
      </c>
      <c r="D357" s="354" t="s">
        <v>1014</v>
      </c>
      <c r="F357" s="353" t="s">
        <v>1015</v>
      </c>
      <c r="G357" s="358" t="n">
        <v>10.21</v>
      </c>
      <c r="H357" s="358" t="n">
        <v>10.17</v>
      </c>
      <c r="I357" s="365" t="n">
        <v>10.14</v>
      </c>
    </row>
    <row r="358" customFormat="false" ht="13.5" hidden="false" customHeight="false" outlineLevel="0" collapsed="false">
      <c r="A358" s="276"/>
      <c r="B358" s="276"/>
      <c r="C358" s="353" t="s">
        <v>281</v>
      </c>
      <c r="D358" s="354" t="s">
        <v>1016</v>
      </c>
      <c r="F358" s="353" t="s">
        <v>1017</v>
      </c>
      <c r="G358" s="358" t="n">
        <v>10.21</v>
      </c>
      <c r="H358" s="358" t="n">
        <v>10.17</v>
      </c>
      <c r="I358" s="365" t="n">
        <v>10.14</v>
      </c>
    </row>
    <row r="359" customFormat="false" ht="13.5" hidden="false" customHeight="false" outlineLevel="0" collapsed="false">
      <c r="A359" s="276"/>
      <c r="B359" s="276"/>
      <c r="C359" s="353" t="s">
        <v>281</v>
      </c>
      <c r="D359" s="354" t="s">
        <v>1018</v>
      </c>
      <c r="F359" s="353" t="s">
        <v>1019</v>
      </c>
      <c r="G359" s="358" t="n">
        <v>10.21</v>
      </c>
      <c r="H359" s="358" t="n">
        <v>10.17</v>
      </c>
      <c r="I359" s="365" t="n">
        <v>10.14</v>
      </c>
    </row>
    <row r="360" customFormat="false" ht="13.5" hidden="false" customHeight="false" outlineLevel="0" collapsed="false">
      <c r="A360" s="276"/>
      <c r="B360" s="276"/>
      <c r="C360" s="353" t="s">
        <v>281</v>
      </c>
      <c r="D360" s="354" t="s">
        <v>1020</v>
      </c>
      <c r="F360" s="353" t="s">
        <v>1021</v>
      </c>
      <c r="G360" s="358" t="n">
        <v>10.21</v>
      </c>
      <c r="H360" s="358" t="n">
        <v>10.17</v>
      </c>
      <c r="I360" s="365" t="n">
        <v>10.14</v>
      </c>
    </row>
    <row r="361" customFormat="false" ht="13.5" hidden="false" customHeight="false" outlineLevel="0" collapsed="false">
      <c r="A361" s="276"/>
      <c r="B361" s="276"/>
      <c r="C361" s="353" t="s">
        <v>281</v>
      </c>
      <c r="D361" s="354" t="s">
        <v>1022</v>
      </c>
      <c r="F361" s="353" t="s">
        <v>1023</v>
      </c>
      <c r="G361" s="358" t="n">
        <v>10.21</v>
      </c>
      <c r="H361" s="358" t="n">
        <v>10.17</v>
      </c>
      <c r="I361" s="365" t="n">
        <v>10.14</v>
      </c>
    </row>
    <row r="362" customFormat="false" ht="13.5" hidden="false" customHeight="false" outlineLevel="0" collapsed="false">
      <c r="A362" s="276"/>
      <c r="B362" s="276"/>
      <c r="C362" s="353" t="s">
        <v>281</v>
      </c>
      <c r="D362" s="354" t="s">
        <v>1024</v>
      </c>
      <c r="F362" s="353" t="s">
        <v>1025</v>
      </c>
      <c r="G362" s="358" t="n">
        <v>10.21</v>
      </c>
      <c r="H362" s="358" t="n">
        <v>10.17</v>
      </c>
      <c r="I362" s="365" t="n">
        <v>10.14</v>
      </c>
    </row>
    <row r="363" customFormat="false" ht="13.5" hidden="false" customHeight="false" outlineLevel="0" collapsed="false">
      <c r="A363" s="276"/>
      <c r="B363" s="276"/>
      <c r="C363" s="353" t="s">
        <v>281</v>
      </c>
      <c r="D363" s="354" t="s">
        <v>1026</v>
      </c>
      <c r="F363" s="353" t="s">
        <v>1027</v>
      </c>
      <c r="G363" s="358" t="n">
        <v>10.21</v>
      </c>
      <c r="H363" s="358" t="n">
        <v>10.17</v>
      </c>
      <c r="I363" s="365" t="n">
        <v>10.14</v>
      </c>
    </row>
    <row r="364" customFormat="false" ht="13.5" hidden="false" customHeight="false" outlineLevel="0" collapsed="false">
      <c r="A364" s="276"/>
      <c r="B364" s="276"/>
      <c r="C364" s="353" t="s">
        <v>281</v>
      </c>
      <c r="D364" s="354" t="s">
        <v>1028</v>
      </c>
      <c r="F364" s="353" t="s">
        <v>1029</v>
      </c>
      <c r="G364" s="358" t="n">
        <v>10.21</v>
      </c>
      <c r="H364" s="358" t="n">
        <v>10.17</v>
      </c>
      <c r="I364" s="365" t="n">
        <v>10.14</v>
      </c>
    </row>
    <row r="365" customFormat="false" ht="13.5" hidden="false" customHeight="false" outlineLevel="0" collapsed="false">
      <c r="A365" s="276"/>
      <c r="B365" s="276"/>
      <c r="C365" s="353" t="s">
        <v>281</v>
      </c>
      <c r="D365" s="354" t="s">
        <v>1030</v>
      </c>
      <c r="F365" s="353" t="s">
        <v>1031</v>
      </c>
      <c r="G365" s="358" t="n">
        <v>10.21</v>
      </c>
      <c r="H365" s="358" t="n">
        <v>10.17</v>
      </c>
      <c r="I365" s="365" t="n">
        <v>10.14</v>
      </c>
    </row>
    <row r="366" customFormat="false" ht="13.5" hidden="false" customHeight="false" outlineLevel="0" collapsed="false">
      <c r="A366" s="276"/>
      <c r="B366" s="276"/>
      <c r="C366" s="353" t="s">
        <v>281</v>
      </c>
      <c r="D366" s="354" t="s">
        <v>1032</v>
      </c>
      <c r="F366" s="353" t="s">
        <v>1033</v>
      </c>
      <c r="G366" s="358" t="n">
        <v>10.21</v>
      </c>
      <c r="H366" s="358" t="n">
        <v>10.17</v>
      </c>
      <c r="I366" s="365" t="n">
        <v>10.14</v>
      </c>
    </row>
    <row r="367" customFormat="false" ht="13.5" hidden="false" customHeight="false" outlineLevel="0" collapsed="false">
      <c r="A367" s="276"/>
      <c r="B367" s="276"/>
      <c r="C367" s="353" t="s">
        <v>281</v>
      </c>
      <c r="D367" s="354" t="s">
        <v>358</v>
      </c>
      <c r="F367" s="353" t="s">
        <v>621</v>
      </c>
      <c r="G367" s="358" t="n">
        <v>10.21</v>
      </c>
      <c r="H367" s="358" t="n">
        <v>10.17</v>
      </c>
      <c r="I367" s="365" t="n">
        <v>10.14</v>
      </c>
    </row>
    <row r="368" customFormat="false" ht="13.5" hidden="false" customHeight="false" outlineLevel="0" collapsed="false">
      <c r="A368" s="276"/>
      <c r="B368" s="276"/>
      <c r="C368" s="353" t="s">
        <v>281</v>
      </c>
      <c r="D368" s="354" t="s">
        <v>1034</v>
      </c>
      <c r="F368" s="353" t="s">
        <v>1035</v>
      </c>
      <c r="G368" s="358" t="n">
        <v>10.21</v>
      </c>
      <c r="H368" s="358" t="n">
        <v>10.17</v>
      </c>
      <c r="I368" s="365" t="n">
        <v>10.14</v>
      </c>
    </row>
    <row r="369" customFormat="false" ht="13.5" hidden="false" customHeight="false" outlineLevel="0" collapsed="false">
      <c r="A369" s="276"/>
      <c r="B369" s="276"/>
      <c r="C369" s="353" t="s">
        <v>281</v>
      </c>
      <c r="D369" s="354" t="s">
        <v>1036</v>
      </c>
      <c r="F369" s="353" t="s">
        <v>1037</v>
      </c>
      <c r="G369" s="358" t="n">
        <v>10.21</v>
      </c>
      <c r="H369" s="358" t="n">
        <v>10.17</v>
      </c>
      <c r="I369" s="365" t="n">
        <v>10.14</v>
      </c>
    </row>
    <row r="370" customFormat="false" ht="13.5" hidden="false" customHeight="false" outlineLevel="0" collapsed="false">
      <c r="A370" s="276"/>
      <c r="B370" s="276"/>
      <c r="C370" s="353" t="s">
        <v>281</v>
      </c>
      <c r="D370" s="354" t="s">
        <v>1038</v>
      </c>
      <c r="F370" s="353" t="s">
        <v>1039</v>
      </c>
      <c r="G370" s="358" t="n">
        <v>10.21</v>
      </c>
      <c r="H370" s="358" t="n">
        <v>10.17</v>
      </c>
      <c r="I370" s="365" t="n">
        <v>10.14</v>
      </c>
    </row>
    <row r="371" customFormat="false" ht="13.5" hidden="false" customHeight="false" outlineLevel="0" collapsed="false">
      <c r="A371" s="276"/>
      <c r="B371" s="276"/>
      <c r="C371" s="353" t="s">
        <v>281</v>
      </c>
      <c r="D371" s="354" t="s">
        <v>1040</v>
      </c>
      <c r="F371" s="353" t="s">
        <v>394</v>
      </c>
      <c r="G371" s="358" t="n">
        <v>10.21</v>
      </c>
      <c r="H371" s="358" t="n">
        <v>10.17</v>
      </c>
      <c r="I371" s="365" t="n">
        <v>10.14</v>
      </c>
    </row>
    <row r="372" customFormat="false" ht="13.5" hidden="false" customHeight="false" outlineLevel="0" collapsed="false">
      <c r="A372" s="276"/>
      <c r="B372" s="276"/>
      <c r="C372" s="353" t="s">
        <v>281</v>
      </c>
      <c r="D372" s="354" t="s">
        <v>1041</v>
      </c>
      <c r="F372" s="353" t="s">
        <v>1042</v>
      </c>
      <c r="G372" s="358" t="n">
        <v>10.21</v>
      </c>
      <c r="H372" s="358" t="n">
        <v>10.17</v>
      </c>
      <c r="I372" s="365" t="n">
        <v>10.14</v>
      </c>
    </row>
    <row r="373" customFormat="false" ht="13.5" hidden="false" customHeight="false" outlineLevel="0" collapsed="false">
      <c r="A373" s="276"/>
      <c r="B373" s="276"/>
      <c r="C373" s="353" t="s">
        <v>281</v>
      </c>
      <c r="D373" s="354" t="s">
        <v>1043</v>
      </c>
      <c r="F373" s="353" t="s">
        <v>1044</v>
      </c>
      <c r="G373" s="358" t="n">
        <v>10.21</v>
      </c>
      <c r="H373" s="358" t="n">
        <v>10.17</v>
      </c>
      <c r="I373" s="365" t="n">
        <v>10.14</v>
      </c>
    </row>
    <row r="374" customFormat="false" ht="13.5" hidden="false" customHeight="false" outlineLevel="0" collapsed="false">
      <c r="A374" s="276"/>
      <c r="B374" s="276"/>
      <c r="C374" s="353" t="s">
        <v>281</v>
      </c>
      <c r="D374" s="354" t="s">
        <v>1045</v>
      </c>
      <c r="F374" s="353" t="s">
        <v>1046</v>
      </c>
      <c r="G374" s="358" t="n">
        <v>10.21</v>
      </c>
      <c r="H374" s="358" t="n">
        <v>10.17</v>
      </c>
      <c r="I374" s="365" t="n">
        <v>10.14</v>
      </c>
    </row>
    <row r="375" customFormat="false" ht="13.5" hidden="false" customHeight="false" outlineLevel="0" collapsed="false">
      <c r="A375" s="276"/>
      <c r="B375" s="276"/>
      <c r="C375" s="353" t="s">
        <v>281</v>
      </c>
      <c r="D375" s="354" t="s">
        <v>1047</v>
      </c>
      <c r="F375" s="353" t="s">
        <v>1048</v>
      </c>
      <c r="G375" s="358" t="n">
        <v>10.21</v>
      </c>
      <c r="H375" s="358" t="n">
        <v>10.17</v>
      </c>
      <c r="I375" s="365" t="n">
        <v>10.14</v>
      </c>
    </row>
    <row r="376" customFormat="false" ht="13.5" hidden="false" customHeight="false" outlineLevel="0" collapsed="false">
      <c r="A376" s="276"/>
      <c r="B376" s="276"/>
      <c r="C376" s="353" t="s">
        <v>281</v>
      </c>
      <c r="D376" s="354" t="s">
        <v>1049</v>
      </c>
      <c r="F376" s="353" t="s">
        <v>1050</v>
      </c>
      <c r="G376" s="358" t="n">
        <v>10.21</v>
      </c>
      <c r="H376" s="358" t="n">
        <v>10.17</v>
      </c>
      <c r="I376" s="365" t="n">
        <v>10.14</v>
      </c>
    </row>
    <row r="377" customFormat="false" ht="13.5" hidden="false" customHeight="false" outlineLevel="0" collapsed="false">
      <c r="A377" s="276"/>
      <c r="B377" s="276"/>
      <c r="C377" s="353" t="s">
        <v>281</v>
      </c>
      <c r="D377" s="354" t="s">
        <v>1051</v>
      </c>
      <c r="F377" s="353" t="s">
        <v>1052</v>
      </c>
      <c r="G377" s="358" t="n">
        <v>10.21</v>
      </c>
      <c r="H377" s="358" t="n">
        <v>10.17</v>
      </c>
      <c r="I377" s="365" t="n">
        <v>10.14</v>
      </c>
    </row>
    <row r="378" customFormat="false" ht="13.5" hidden="false" customHeight="false" outlineLevel="0" collapsed="false">
      <c r="A378" s="276"/>
      <c r="B378" s="276"/>
      <c r="C378" s="353" t="s">
        <v>281</v>
      </c>
      <c r="D378" s="354" t="s">
        <v>1053</v>
      </c>
      <c r="F378" s="353" t="s">
        <v>1054</v>
      </c>
      <c r="G378" s="358" t="n">
        <v>10.21</v>
      </c>
      <c r="H378" s="358" t="n">
        <v>10.17</v>
      </c>
      <c r="I378" s="365" t="n">
        <v>10.14</v>
      </c>
    </row>
    <row r="379" customFormat="false" ht="13.5" hidden="false" customHeight="false" outlineLevel="0" collapsed="false">
      <c r="A379" s="276"/>
      <c r="B379" s="276"/>
      <c r="C379" s="353" t="s">
        <v>281</v>
      </c>
      <c r="D379" s="354" t="s">
        <v>1055</v>
      </c>
      <c r="F379" s="353" t="s">
        <v>1056</v>
      </c>
      <c r="G379" s="358" t="n">
        <v>10.21</v>
      </c>
      <c r="H379" s="358" t="n">
        <v>10.17</v>
      </c>
      <c r="I379" s="365" t="n">
        <v>10.14</v>
      </c>
    </row>
    <row r="380" customFormat="false" ht="13.5" hidden="false" customHeight="false" outlineLevel="0" collapsed="false">
      <c r="A380" s="276"/>
      <c r="B380" s="276"/>
      <c r="C380" s="353" t="s">
        <v>281</v>
      </c>
      <c r="D380" s="354" t="s">
        <v>1057</v>
      </c>
      <c r="F380" s="353" t="s">
        <v>1058</v>
      </c>
      <c r="G380" s="358" t="n">
        <v>10.21</v>
      </c>
      <c r="H380" s="358" t="n">
        <v>10.17</v>
      </c>
      <c r="I380" s="365" t="n">
        <v>10.14</v>
      </c>
    </row>
    <row r="381" customFormat="false" ht="13.5" hidden="false" customHeight="false" outlineLevel="0" collapsed="false">
      <c r="A381" s="276"/>
      <c r="B381" s="276"/>
      <c r="C381" s="353" t="s">
        <v>281</v>
      </c>
      <c r="D381" s="354" t="s">
        <v>1059</v>
      </c>
      <c r="F381" s="353" t="s">
        <v>1060</v>
      </c>
      <c r="G381" s="358" t="n">
        <v>10.21</v>
      </c>
      <c r="H381" s="358" t="n">
        <v>10.17</v>
      </c>
      <c r="I381" s="365" t="n">
        <v>10.14</v>
      </c>
    </row>
    <row r="382" customFormat="false" ht="13.5" hidden="false" customHeight="false" outlineLevel="0" collapsed="false">
      <c r="A382" s="276"/>
      <c r="B382" s="276"/>
      <c r="C382" s="353" t="s">
        <v>281</v>
      </c>
      <c r="D382" s="354" t="s">
        <v>1061</v>
      </c>
      <c r="F382" s="353" t="s">
        <v>1062</v>
      </c>
      <c r="G382" s="358" t="n">
        <v>10.21</v>
      </c>
      <c r="H382" s="358" t="n">
        <v>10.17</v>
      </c>
      <c r="I382" s="365" t="n">
        <v>10.14</v>
      </c>
    </row>
    <row r="383" customFormat="false" ht="13.5" hidden="false" customHeight="false" outlineLevel="0" collapsed="false">
      <c r="A383" s="276"/>
      <c r="B383" s="276"/>
      <c r="C383" s="353" t="s">
        <v>281</v>
      </c>
      <c r="D383" s="354" t="s">
        <v>1063</v>
      </c>
      <c r="F383" s="353" t="s">
        <v>1064</v>
      </c>
      <c r="G383" s="358" t="n">
        <v>10.21</v>
      </c>
      <c r="H383" s="358" t="n">
        <v>10.17</v>
      </c>
      <c r="I383" s="365" t="n">
        <v>10.14</v>
      </c>
    </row>
    <row r="384" customFormat="false" ht="13.5" hidden="false" customHeight="false" outlineLevel="0" collapsed="false">
      <c r="A384" s="276"/>
      <c r="B384" s="276"/>
      <c r="C384" s="353" t="s">
        <v>281</v>
      </c>
      <c r="D384" s="354" t="s">
        <v>1065</v>
      </c>
      <c r="F384" s="353" t="s">
        <v>1066</v>
      </c>
      <c r="G384" s="358" t="n">
        <v>10.21</v>
      </c>
      <c r="H384" s="358" t="n">
        <v>10.17</v>
      </c>
      <c r="I384" s="365" t="n">
        <v>10.14</v>
      </c>
    </row>
    <row r="385" customFormat="false" ht="13.5" hidden="false" customHeight="false" outlineLevel="0" collapsed="false">
      <c r="A385" s="276"/>
      <c r="B385" s="276"/>
      <c r="C385" s="353" t="s">
        <v>281</v>
      </c>
      <c r="D385" s="354" t="s">
        <v>1067</v>
      </c>
      <c r="F385" s="353" t="s">
        <v>1068</v>
      </c>
      <c r="G385" s="358" t="n">
        <v>10.21</v>
      </c>
      <c r="H385" s="358" t="n">
        <v>10.17</v>
      </c>
      <c r="I385" s="365" t="n">
        <v>10.14</v>
      </c>
    </row>
    <row r="386" customFormat="false" ht="13.5" hidden="false" customHeight="false" outlineLevel="0" collapsed="false">
      <c r="A386" s="276"/>
      <c r="B386" s="276"/>
      <c r="C386" s="353" t="s">
        <v>281</v>
      </c>
      <c r="D386" s="354" t="s">
        <v>1069</v>
      </c>
      <c r="F386" s="353" t="s">
        <v>1070</v>
      </c>
      <c r="G386" s="358" t="n">
        <v>10.21</v>
      </c>
      <c r="H386" s="358" t="n">
        <v>10.17</v>
      </c>
      <c r="I386" s="365" t="n">
        <v>10.14</v>
      </c>
    </row>
    <row r="387" customFormat="false" ht="13.5" hidden="false" customHeight="false" outlineLevel="0" collapsed="false">
      <c r="A387" s="276"/>
      <c r="B387" s="276"/>
      <c r="C387" s="353" t="s">
        <v>281</v>
      </c>
      <c r="D387" s="354" t="s">
        <v>983</v>
      </c>
      <c r="F387" s="353" t="s">
        <v>1071</v>
      </c>
      <c r="G387" s="358" t="n">
        <v>10.21</v>
      </c>
      <c r="H387" s="358" t="n">
        <v>10.17</v>
      </c>
      <c r="I387" s="365" t="n">
        <v>10.14</v>
      </c>
    </row>
    <row r="388" customFormat="false" ht="13.5" hidden="false" customHeight="false" outlineLevel="0" collapsed="false">
      <c r="A388" s="276"/>
      <c r="B388" s="276"/>
      <c r="C388" s="353" t="s">
        <v>281</v>
      </c>
      <c r="D388" s="354" t="s">
        <v>1072</v>
      </c>
      <c r="F388" s="353" t="s">
        <v>1073</v>
      </c>
      <c r="G388" s="358" t="n">
        <v>10.21</v>
      </c>
      <c r="H388" s="358" t="n">
        <v>10.17</v>
      </c>
      <c r="I388" s="365" t="n">
        <v>10.14</v>
      </c>
    </row>
    <row r="389" customFormat="false" ht="13.5" hidden="false" customHeight="false" outlineLevel="0" collapsed="false">
      <c r="A389" s="276"/>
      <c r="B389" s="276"/>
      <c r="C389" s="353" t="s">
        <v>281</v>
      </c>
      <c r="D389" s="354" t="s">
        <v>1074</v>
      </c>
      <c r="F389" s="353" t="s">
        <v>1075</v>
      </c>
      <c r="G389" s="358" t="n">
        <v>10.21</v>
      </c>
      <c r="H389" s="358" t="n">
        <v>10.17</v>
      </c>
      <c r="I389" s="365" t="n">
        <v>10.14</v>
      </c>
    </row>
    <row r="390" customFormat="false" ht="13.5" hidden="false" customHeight="false" outlineLevel="0" collapsed="false">
      <c r="A390" s="276"/>
      <c r="B390" s="276"/>
      <c r="C390" s="353" t="s">
        <v>281</v>
      </c>
      <c r="D390" s="354" t="s">
        <v>1076</v>
      </c>
      <c r="F390" s="353" t="s">
        <v>1077</v>
      </c>
      <c r="G390" s="358" t="n">
        <v>10.21</v>
      </c>
      <c r="H390" s="358" t="n">
        <v>10.17</v>
      </c>
      <c r="I390" s="365" t="n">
        <v>10.14</v>
      </c>
    </row>
    <row r="391" customFormat="false" ht="13.5" hidden="false" customHeight="false" outlineLevel="0" collapsed="false">
      <c r="A391" s="276"/>
      <c r="B391" s="276"/>
      <c r="C391" s="353" t="s">
        <v>281</v>
      </c>
      <c r="D391" s="354" t="s">
        <v>1078</v>
      </c>
      <c r="F391" s="353" t="s">
        <v>1079</v>
      </c>
      <c r="G391" s="358" t="n">
        <v>10.21</v>
      </c>
      <c r="H391" s="358" t="n">
        <v>10.17</v>
      </c>
      <c r="I391" s="365" t="n">
        <v>10.14</v>
      </c>
    </row>
    <row r="392" customFormat="false" ht="13.5" hidden="false" customHeight="false" outlineLevel="0" collapsed="false">
      <c r="A392" s="276"/>
      <c r="B392" s="276"/>
      <c r="C392" s="353" t="s">
        <v>281</v>
      </c>
      <c r="D392" s="354" t="s">
        <v>1080</v>
      </c>
      <c r="F392" s="353" t="s">
        <v>1081</v>
      </c>
      <c r="G392" s="358" t="n">
        <v>10.21</v>
      </c>
      <c r="H392" s="358" t="n">
        <v>10.17</v>
      </c>
      <c r="I392" s="365" t="n">
        <v>10.14</v>
      </c>
    </row>
    <row r="393" customFormat="false" ht="13.5" hidden="false" customHeight="false" outlineLevel="0" collapsed="false">
      <c r="A393" s="276"/>
      <c r="B393" s="276"/>
      <c r="C393" s="353" t="s">
        <v>281</v>
      </c>
      <c r="D393" s="354" t="s">
        <v>1082</v>
      </c>
      <c r="F393" s="353" t="s">
        <v>1083</v>
      </c>
      <c r="G393" s="358" t="n">
        <v>10.21</v>
      </c>
      <c r="H393" s="358" t="n">
        <v>10.17</v>
      </c>
      <c r="I393" s="365" t="n">
        <v>10.14</v>
      </c>
    </row>
    <row r="394" customFormat="false" ht="13.5" hidden="false" customHeight="false" outlineLevel="0" collapsed="false">
      <c r="A394" s="276"/>
      <c r="B394" s="276"/>
      <c r="C394" s="353" t="s">
        <v>281</v>
      </c>
      <c r="D394" s="354" t="s">
        <v>1084</v>
      </c>
      <c r="F394" s="353" t="s">
        <v>1085</v>
      </c>
      <c r="G394" s="358" t="n">
        <v>10.21</v>
      </c>
      <c r="H394" s="358" t="n">
        <v>10.17</v>
      </c>
      <c r="I394" s="365" t="n">
        <v>10.14</v>
      </c>
    </row>
    <row r="395" customFormat="false" ht="13.5" hidden="false" customHeight="false" outlineLevel="0" collapsed="false">
      <c r="A395" s="276"/>
      <c r="B395" s="276"/>
      <c r="C395" s="353" t="s">
        <v>281</v>
      </c>
      <c r="D395" s="354" t="s">
        <v>1086</v>
      </c>
      <c r="F395" s="353" t="s">
        <v>1087</v>
      </c>
      <c r="G395" s="358" t="n">
        <v>10.21</v>
      </c>
      <c r="H395" s="358" t="n">
        <v>10.17</v>
      </c>
      <c r="I395" s="365" t="n">
        <v>10.14</v>
      </c>
    </row>
    <row r="396" customFormat="false" ht="13.5" hidden="false" customHeight="false" outlineLevel="0" collapsed="false">
      <c r="A396" s="276"/>
      <c r="B396" s="276"/>
      <c r="C396" s="353" t="s">
        <v>281</v>
      </c>
      <c r="D396" s="354" t="s">
        <v>1088</v>
      </c>
      <c r="F396" s="353" t="s">
        <v>1089</v>
      </c>
      <c r="G396" s="358" t="n">
        <v>10.21</v>
      </c>
      <c r="H396" s="358" t="n">
        <v>10.17</v>
      </c>
      <c r="I396" s="365" t="n">
        <v>10.14</v>
      </c>
    </row>
    <row r="397" customFormat="false" ht="13.5" hidden="false" customHeight="false" outlineLevel="0" collapsed="false">
      <c r="A397" s="276"/>
      <c r="B397" s="276"/>
      <c r="C397" s="353" t="s">
        <v>281</v>
      </c>
      <c r="D397" s="354" t="s">
        <v>1090</v>
      </c>
      <c r="F397" s="353" t="s">
        <v>1091</v>
      </c>
      <c r="G397" s="358" t="n">
        <v>10.21</v>
      </c>
      <c r="H397" s="358" t="n">
        <v>10.17</v>
      </c>
      <c r="I397" s="365" t="n">
        <v>10.14</v>
      </c>
    </row>
    <row r="398" customFormat="false" ht="13.5" hidden="false" customHeight="false" outlineLevel="0" collapsed="false">
      <c r="A398" s="276"/>
      <c r="B398" s="276"/>
      <c r="C398" s="353" t="s">
        <v>281</v>
      </c>
      <c r="D398" s="354" t="s">
        <v>1092</v>
      </c>
      <c r="F398" s="353" t="s">
        <v>1093</v>
      </c>
      <c r="G398" s="358" t="n">
        <v>10.21</v>
      </c>
      <c r="H398" s="358" t="n">
        <v>10.17</v>
      </c>
      <c r="I398" s="365" t="n">
        <v>10.14</v>
      </c>
    </row>
    <row r="399" customFormat="false" ht="13.5" hidden="false" customHeight="false" outlineLevel="0" collapsed="false">
      <c r="A399" s="276"/>
      <c r="B399" s="276"/>
      <c r="C399" s="353" t="s">
        <v>281</v>
      </c>
      <c r="D399" s="354" t="s">
        <v>1094</v>
      </c>
      <c r="F399" s="353" t="s">
        <v>977</v>
      </c>
      <c r="G399" s="358" t="n">
        <v>10.21</v>
      </c>
      <c r="H399" s="358" t="n">
        <v>10.17</v>
      </c>
      <c r="I399" s="365" t="n">
        <v>10.14</v>
      </c>
    </row>
    <row r="400" customFormat="false" ht="13.5" hidden="false" customHeight="false" outlineLevel="0" collapsed="false">
      <c r="A400" s="276"/>
      <c r="B400" s="276"/>
      <c r="C400" s="353" t="s">
        <v>281</v>
      </c>
      <c r="D400" s="354" t="s">
        <v>1095</v>
      </c>
      <c r="F400" s="353" t="s">
        <v>1096</v>
      </c>
      <c r="G400" s="358" t="n">
        <v>10.21</v>
      </c>
      <c r="H400" s="358" t="n">
        <v>10.17</v>
      </c>
      <c r="I400" s="365" t="n">
        <v>10.14</v>
      </c>
    </row>
    <row r="401" customFormat="false" ht="13.5" hidden="false" customHeight="false" outlineLevel="0" collapsed="false">
      <c r="A401" s="276"/>
      <c r="B401" s="276"/>
      <c r="C401" s="353" t="s">
        <v>281</v>
      </c>
      <c r="D401" s="354" t="s">
        <v>1097</v>
      </c>
      <c r="F401" s="353" t="s">
        <v>1098</v>
      </c>
      <c r="G401" s="358" t="n">
        <v>10.21</v>
      </c>
      <c r="H401" s="358" t="n">
        <v>10.17</v>
      </c>
      <c r="I401" s="365" t="n">
        <v>10.14</v>
      </c>
    </row>
    <row r="402" customFormat="false" ht="13.5" hidden="false" customHeight="false" outlineLevel="0" collapsed="false">
      <c r="A402" s="276"/>
      <c r="B402" s="276"/>
      <c r="C402" s="353" t="s">
        <v>281</v>
      </c>
      <c r="D402" s="354" t="s">
        <v>1099</v>
      </c>
      <c r="F402" s="353" t="s">
        <v>1100</v>
      </c>
      <c r="G402" s="358" t="n">
        <v>10.21</v>
      </c>
      <c r="H402" s="358" t="n">
        <v>10.17</v>
      </c>
      <c r="I402" s="365" t="n">
        <v>10.14</v>
      </c>
    </row>
    <row r="403" customFormat="false" ht="13.5" hidden="false" customHeight="false" outlineLevel="0" collapsed="false">
      <c r="A403" s="276"/>
      <c r="B403" s="276"/>
      <c r="C403" s="353" t="s">
        <v>281</v>
      </c>
      <c r="D403" s="354" t="s">
        <v>1101</v>
      </c>
      <c r="F403" s="353" t="s">
        <v>1102</v>
      </c>
      <c r="G403" s="358" t="n">
        <v>10.21</v>
      </c>
      <c r="H403" s="358" t="n">
        <v>10.17</v>
      </c>
      <c r="I403" s="365" t="n">
        <v>10.14</v>
      </c>
    </row>
    <row r="404" customFormat="false" ht="13.5" hidden="false" customHeight="false" outlineLevel="0" collapsed="false">
      <c r="A404" s="276"/>
      <c r="B404" s="276"/>
      <c r="C404" s="353" t="s">
        <v>281</v>
      </c>
      <c r="D404" s="354" t="s">
        <v>1103</v>
      </c>
      <c r="F404" s="353" t="s">
        <v>1104</v>
      </c>
      <c r="G404" s="358" t="n">
        <v>10.21</v>
      </c>
      <c r="H404" s="358" t="n">
        <v>10.17</v>
      </c>
      <c r="I404" s="365" t="n">
        <v>10.14</v>
      </c>
    </row>
    <row r="405" customFormat="false" ht="13.5" hidden="false" customHeight="false" outlineLevel="0" collapsed="false">
      <c r="A405" s="276"/>
      <c r="B405" s="276"/>
      <c r="C405" s="353" t="s">
        <v>281</v>
      </c>
      <c r="D405" s="354" t="s">
        <v>1105</v>
      </c>
      <c r="F405" s="353" t="s">
        <v>1106</v>
      </c>
      <c r="G405" s="358" t="n">
        <v>10.21</v>
      </c>
      <c r="H405" s="358" t="n">
        <v>10.17</v>
      </c>
      <c r="I405" s="365" t="n">
        <v>10.14</v>
      </c>
    </row>
    <row r="406" customFormat="false" ht="13.5" hidden="false" customHeight="false" outlineLevel="0" collapsed="false">
      <c r="A406" s="276"/>
      <c r="B406" s="276"/>
      <c r="C406" s="353" t="s">
        <v>281</v>
      </c>
      <c r="D406" s="354" t="s">
        <v>1107</v>
      </c>
      <c r="F406" s="353" t="s">
        <v>1108</v>
      </c>
      <c r="G406" s="358" t="n">
        <v>10.21</v>
      </c>
      <c r="H406" s="358" t="n">
        <v>10.17</v>
      </c>
      <c r="I406" s="365" t="n">
        <v>10.14</v>
      </c>
    </row>
    <row r="407" customFormat="false" ht="13.5" hidden="false" customHeight="false" outlineLevel="0" collapsed="false">
      <c r="A407" s="276"/>
      <c r="B407" s="276"/>
      <c r="C407" s="353" t="s">
        <v>281</v>
      </c>
      <c r="D407" s="354" t="s">
        <v>1109</v>
      </c>
      <c r="F407" s="353" t="s">
        <v>1110</v>
      </c>
      <c r="G407" s="358" t="n">
        <v>10.21</v>
      </c>
      <c r="H407" s="358" t="n">
        <v>10.17</v>
      </c>
      <c r="I407" s="365" t="n">
        <v>10.14</v>
      </c>
    </row>
    <row r="408" customFormat="false" ht="13.5" hidden="false" customHeight="false" outlineLevel="0" collapsed="false">
      <c r="A408" s="276"/>
      <c r="B408" s="276"/>
      <c r="C408" s="353" t="s">
        <v>281</v>
      </c>
      <c r="D408" s="354" t="s">
        <v>1111</v>
      </c>
      <c r="F408" s="353" t="s">
        <v>1112</v>
      </c>
      <c r="G408" s="358" t="n">
        <v>10.21</v>
      </c>
      <c r="H408" s="358" t="n">
        <v>10.17</v>
      </c>
      <c r="I408" s="365" t="n">
        <v>10.14</v>
      </c>
    </row>
    <row r="409" customFormat="false" ht="13.5" hidden="false" customHeight="false" outlineLevel="0" collapsed="false">
      <c r="A409" s="276"/>
      <c r="B409" s="276"/>
      <c r="C409" s="353" t="s">
        <v>281</v>
      </c>
      <c r="D409" s="354" t="s">
        <v>1113</v>
      </c>
      <c r="F409" s="353" t="s">
        <v>1114</v>
      </c>
      <c r="G409" s="358" t="n">
        <v>10.21</v>
      </c>
      <c r="H409" s="358" t="n">
        <v>10.17</v>
      </c>
      <c r="I409" s="365" t="n">
        <v>10.14</v>
      </c>
    </row>
    <row r="410" customFormat="false" ht="13.5" hidden="false" customHeight="false" outlineLevel="0" collapsed="false">
      <c r="A410" s="276"/>
      <c r="B410" s="276"/>
      <c r="C410" s="353" t="s">
        <v>281</v>
      </c>
      <c r="D410" s="354" t="s">
        <v>1115</v>
      </c>
      <c r="F410" s="353" t="s">
        <v>1116</v>
      </c>
      <c r="G410" s="358" t="n">
        <v>10.21</v>
      </c>
      <c r="H410" s="358" t="n">
        <v>10.17</v>
      </c>
      <c r="I410" s="365" t="n">
        <v>10.14</v>
      </c>
    </row>
    <row r="411" customFormat="false" ht="13.5" hidden="false" customHeight="false" outlineLevel="0" collapsed="false">
      <c r="A411" s="276"/>
      <c r="B411" s="276"/>
      <c r="C411" s="353" t="s">
        <v>281</v>
      </c>
      <c r="D411" s="354" t="s">
        <v>1117</v>
      </c>
      <c r="F411" s="353" t="s">
        <v>1118</v>
      </c>
      <c r="G411" s="358" t="n">
        <v>10.21</v>
      </c>
      <c r="H411" s="358" t="n">
        <v>10.17</v>
      </c>
      <c r="I411" s="365" t="n">
        <v>10.14</v>
      </c>
    </row>
    <row r="412" customFormat="false" ht="13.5" hidden="false" customHeight="false" outlineLevel="0" collapsed="false">
      <c r="A412" s="276"/>
      <c r="B412" s="276"/>
      <c r="C412" s="353" t="s">
        <v>281</v>
      </c>
      <c r="D412" s="354" t="s">
        <v>1119</v>
      </c>
      <c r="F412" s="353" t="s">
        <v>1120</v>
      </c>
      <c r="G412" s="358" t="n">
        <v>10.21</v>
      </c>
      <c r="H412" s="358" t="n">
        <v>10.17</v>
      </c>
      <c r="I412" s="365" t="n">
        <v>10.14</v>
      </c>
    </row>
    <row r="413" customFormat="false" ht="13.5" hidden="false" customHeight="false" outlineLevel="0" collapsed="false">
      <c r="A413" s="276"/>
      <c r="B413" s="276"/>
      <c r="C413" s="353" t="s">
        <v>281</v>
      </c>
      <c r="D413" s="354" t="s">
        <v>1121</v>
      </c>
      <c r="F413" s="353" t="s">
        <v>1122</v>
      </c>
      <c r="G413" s="358" t="n">
        <v>10.21</v>
      </c>
      <c r="H413" s="358" t="n">
        <v>10.17</v>
      </c>
      <c r="I413" s="365" t="n">
        <v>10.14</v>
      </c>
    </row>
    <row r="414" customFormat="false" ht="13.5" hidden="false" customHeight="false" outlineLevel="0" collapsed="false">
      <c r="A414" s="276"/>
      <c r="B414" s="276"/>
      <c r="C414" s="353" t="s">
        <v>281</v>
      </c>
      <c r="D414" s="354" t="s">
        <v>1123</v>
      </c>
      <c r="F414" s="353" t="s">
        <v>1124</v>
      </c>
      <c r="G414" s="358" t="n">
        <v>10.21</v>
      </c>
      <c r="H414" s="358" t="n">
        <v>10.17</v>
      </c>
      <c r="I414" s="365" t="n">
        <v>10.14</v>
      </c>
    </row>
    <row r="415" customFormat="false" ht="13.5" hidden="false" customHeight="false" outlineLevel="0" collapsed="false">
      <c r="A415" s="276"/>
      <c r="B415" s="276"/>
      <c r="C415" s="353" t="s">
        <v>284</v>
      </c>
      <c r="D415" s="354" t="s">
        <v>478</v>
      </c>
      <c r="F415" s="353" t="s">
        <v>1125</v>
      </c>
      <c r="G415" s="358" t="n">
        <v>10.21</v>
      </c>
      <c r="H415" s="358" t="n">
        <v>10.17</v>
      </c>
      <c r="I415" s="365" t="n">
        <v>10.14</v>
      </c>
    </row>
    <row r="416" customFormat="false" ht="13.5" hidden="false" customHeight="false" outlineLevel="0" collapsed="false">
      <c r="A416" s="276"/>
      <c r="B416" s="276"/>
      <c r="C416" s="353" t="s">
        <v>284</v>
      </c>
      <c r="D416" s="354" t="s">
        <v>480</v>
      </c>
      <c r="F416" s="353" t="s">
        <v>1126</v>
      </c>
      <c r="G416" s="358" t="n">
        <v>10.21</v>
      </c>
      <c r="H416" s="358" t="n">
        <v>10.17</v>
      </c>
      <c r="I416" s="365" t="n">
        <v>10.14</v>
      </c>
    </row>
    <row r="417" customFormat="false" ht="13.5" hidden="false" customHeight="false" outlineLevel="0" collapsed="false">
      <c r="A417" s="276"/>
      <c r="B417" s="276"/>
      <c r="C417" s="353" t="s">
        <v>284</v>
      </c>
      <c r="D417" s="354" t="s">
        <v>600</v>
      </c>
      <c r="F417" s="353" t="s">
        <v>1127</v>
      </c>
      <c r="G417" s="358" t="n">
        <v>10.21</v>
      </c>
      <c r="H417" s="358" t="n">
        <v>10.17</v>
      </c>
      <c r="I417" s="365" t="n">
        <v>10.14</v>
      </c>
    </row>
    <row r="418" customFormat="false" ht="13.5" hidden="false" customHeight="false" outlineLevel="0" collapsed="false">
      <c r="A418" s="276"/>
      <c r="B418" s="276"/>
      <c r="C418" s="353" t="s">
        <v>284</v>
      </c>
      <c r="D418" s="354" t="s">
        <v>602</v>
      </c>
      <c r="F418" s="353" t="s">
        <v>1128</v>
      </c>
      <c r="G418" s="358" t="n">
        <v>10.21</v>
      </c>
      <c r="H418" s="358" t="n">
        <v>10.17</v>
      </c>
      <c r="I418" s="365" t="n">
        <v>10.14</v>
      </c>
    </row>
    <row r="419" customFormat="false" ht="13.5" hidden="false" customHeight="false" outlineLevel="0" collapsed="false">
      <c r="A419" s="276"/>
      <c r="B419" s="276"/>
      <c r="C419" s="353" t="s">
        <v>284</v>
      </c>
      <c r="D419" s="354" t="s">
        <v>1129</v>
      </c>
      <c r="F419" s="353" t="s">
        <v>1130</v>
      </c>
      <c r="G419" s="358" t="n">
        <v>10.21</v>
      </c>
      <c r="H419" s="358" t="n">
        <v>10.17</v>
      </c>
      <c r="I419" s="365" t="n">
        <v>10.14</v>
      </c>
    </row>
    <row r="420" customFormat="false" ht="13.5" hidden="false" customHeight="false" outlineLevel="0" collapsed="false">
      <c r="A420" s="276"/>
      <c r="B420" s="276"/>
      <c r="C420" s="353" t="s">
        <v>284</v>
      </c>
      <c r="D420" s="354" t="s">
        <v>868</v>
      </c>
      <c r="F420" s="353" t="s">
        <v>1131</v>
      </c>
      <c r="G420" s="358" t="n">
        <v>10.21</v>
      </c>
      <c r="H420" s="358" t="n">
        <v>10.17</v>
      </c>
      <c r="I420" s="365" t="n">
        <v>10.14</v>
      </c>
    </row>
    <row r="421" customFormat="false" ht="13.5" hidden="false" customHeight="false" outlineLevel="0" collapsed="false">
      <c r="A421" s="276"/>
      <c r="B421" s="276"/>
      <c r="C421" s="353" t="s">
        <v>284</v>
      </c>
      <c r="D421" s="354" t="s">
        <v>482</v>
      </c>
      <c r="F421" s="353" t="s">
        <v>1132</v>
      </c>
      <c r="G421" s="358" t="n">
        <v>10.21</v>
      </c>
      <c r="H421" s="358" t="n">
        <v>10.17</v>
      </c>
      <c r="I421" s="365" t="n">
        <v>10.14</v>
      </c>
    </row>
    <row r="422" customFormat="false" ht="13.5" hidden="false" customHeight="false" outlineLevel="0" collapsed="false">
      <c r="A422" s="276"/>
      <c r="B422" s="276"/>
      <c r="C422" s="353" t="s">
        <v>284</v>
      </c>
      <c r="D422" s="354" t="s">
        <v>870</v>
      </c>
      <c r="F422" s="353" t="s">
        <v>1133</v>
      </c>
      <c r="G422" s="358" t="n">
        <v>10.21</v>
      </c>
      <c r="H422" s="358" t="n">
        <v>10.17</v>
      </c>
      <c r="I422" s="365" t="n">
        <v>10.14</v>
      </c>
    </row>
    <row r="423" customFormat="false" ht="13.5" hidden="false" customHeight="false" outlineLevel="0" collapsed="false">
      <c r="A423" s="276"/>
      <c r="B423" s="276"/>
      <c r="C423" s="353" t="s">
        <v>284</v>
      </c>
      <c r="D423" s="354" t="s">
        <v>872</v>
      </c>
      <c r="F423" s="353" t="s">
        <v>1134</v>
      </c>
      <c r="G423" s="358" t="n">
        <v>10.21</v>
      </c>
      <c r="H423" s="358" t="n">
        <v>10.17</v>
      </c>
      <c r="I423" s="365" t="n">
        <v>10.14</v>
      </c>
    </row>
    <row r="424" customFormat="false" ht="13.5" hidden="false" customHeight="false" outlineLevel="0" collapsed="false">
      <c r="A424" s="276"/>
      <c r="B424" s="276"/>
      <c r="C424" s="353" t="s">
        <v>284</v>
      </c>
      <c r="D424" s="354" t="s">
        <v>1135</v>
      </c>
      <c r="F424" s="353" t="s">
        <v>1136</v>
      </c>
      <c r="G424" s="358" t="n">
        <v>10.21</v>
      </c>
      <c r="H424" s="358" t="n">
        <v>10.17</v>
      </c>
      <c r="I424" s="365" t="n">
        <v>10.14</v>
      </c>
    </row>
    <row r="425" customFormat="false" ht="13.5" hidden="false" customHeight="false" outlineLevel="0" collapsed="false">
      <c r="A425" s="276"/>
      <c r="B425" s="276"/>
      <c r="C425" s="353" t="s">
        <v>284</v>
      </c>
      <c r="D425" s="354" t="s">
        <v>1137</v>
      </c>
      <c r="F425" s="353" t="s">
        <v>1138</v>
      </c>
      <c r="G425" s="358" t="n">
        <v>10.21</v>
      </c>
      <c r="H425" s="358" t="n">
        <v>10.17</v>
      </c>
      <c r="I425" s="365" t="n">
        <v>10.14</v>
      </c>
    </row>
    <row r="426" customFormat="false" ht="13.5" hidden="false" customHeight="false" outlineLevel="0" collapsed="false">
      <c r="A426" s="276"/>
      <c r="B426" s="276"/>
      <c r="C426" s="353" t="s">
        <v>284</v>
      </c>
      <c r="D426" s="354" t="s">
        <v>1139</v>
      </c>
      <c r="F426" s="353" t="s">
        <v>1140</v>
      </c>
      <c r="G426" s="358" t="n">
        <v>10.21</v>
      </c>
      <c r="H426" s="358" t="n">
        <v>10.17</v>
      </c>
      <c r="I426" s="365" t="n">
        <v>10.14</v>
      </c>
    </row>
    <row r="427" customFormat="false" ht="13.5" hidden="false" customHeight="false" outlineLevel="0" collapsed="false">
      <c r="A427" s="276"/>
      <c r="B427" s="276"/>
      <c r="C427" s="353" t="s">
        <v>284</v>
      </c>
      <c r="D427" s="354" t="s">
        <v>874</v>
      </c>
      <c r="F427" s="353" t="s">
        <v>1141</v>
      </c>
      <c r="G427" s="358" t="n">
        <v>10.21</v>
      </c>
      <c r="H427" s="358" t="n">
        <v>10.17</v>
      </c>
      <c r="I427" s="365" t="n">
        <v>10.14</v>
      </c>
    </row>
    <row r="428" customFormat="false" ht="13.5" hidden="false" customHeight="false" outlineLevel="0" collapsed="false">
      <c r="A428" s="276"/>
      <c r="B428" s="276"/>
      <c r="C428" s="353" t="s">
        <v>284</v>
      </c>
      <c r="D428" s="354" t="s">
        <v>484</v>
      </c>
      <c r="F428" s="353" t="s">
        <v>1142</v>
      </c>
      <c r="G428" s="358" t="n">
        <v>10.21</v>
      </c>
      <c r="H428" s="358" t="n">
        <v>10.17</v>
      </c>
      <c r="I428" s="365" t="n">
        <v>10.14</v>
      </c>
    </row>
    <row r="429" customFormat="false" ht="13.5" hidden="false" customHeight="false" outlineLevel="0" collapsed="false">
      <c r="A429" s="276"/>
      <c r="B429" s="276"/>
      <c r="C429" s="353" t="s">
        <v>284</v>
      </c>
      <c r="D429" s="354" t="s">
        <v>430</v>
      </c>
      <c r="F429" s="353" t="s">
        <v>998</v>
      </c>
      <c r="G429" s="358" t="n">
        <v>10.21</v>
      </c>
      <c r="H429" s="358" t="n">
        <v>10.17</v>
      </c>
      <c r="I429" s="365" t="n">
        <v>10.14</v>
      </c>
    </row>
    <row r="430" customFormat="false" ht="13.5" hidden="false" customHeight="false" outlineLevel="0" collapsed="false">
      <c r="A430" s="276"/>
      <c r="B430" s="276"/>
      <c r="C430" s="353" t="s">
        <v>284</v>
      </c>
      <c r="D430" s="354" t="s">
        <v>486</v>
      </c>
      <c r="F430" s="353" t="s">
        <v>1143</v>
      </c>
      <c r="G430" s="358" t="n">
        <v>10.21</v>
      </c>
      <c r="H430" s="358" t="n">
        <v>10.17</v>
      </c>
      <c r="I430" s="365" t="n">
        <v>10.14</v>
      </c>
    </row>
    <row r="431" customFormat="false" ht="13.5" hidden="false" customHeight="false" outlineLevel="0" collapsed="false">
      <c r="A431" s="276"/>
      <c r="B431" s="276"/>
      <c r="C431" s="353" t="s">
        <v>284</v>
      </c>
      <c r="D431" s="354" t="s">
        <v>876</v>
      </c>
      <c r="F431" s="353" t="s">
        <v>1144</v>
      </c>
      <c r="G431" s="358" t="n">
        <v>10.21</v>
      </c>
      <c r="H431" s="358" t="n">
        <v>10.17</v>
      </c>
      <c r="I431" s="365" t="n">
        <v>10.14</v>
      </c>
    </row>
    <row r="432" customFormat="false" ht="13.5" hidden="false" customHeight="false" outlineLevel="0" collapsed="false">
      <c r="A432" s="276"/>
      <c r="B432" s="276"/>
      <c r="C432" s="353" t="s">
        <v>284</v>
      </c>
      <c r="D432" s="354" t="s">
        <v>1145</v>
      </c>
      <c r="F432" s="353" t="s">
        <v>1146</v>
      </c>
      <c r="G432" s="358" t="n">
        <v>10.21</v>
      </c>
      <c r="H432" s="358" t="n">
        <v>10.17</v>
      </c>
      <c r="I432" s="365" t="n">
        <v>10.14</v>
      </c>
    </row>
    <row r="433" customFormat="false" ht="13.5" hidden="false" customHeight="false" outlineLevel="0" collapsed="false">
      <c r="A433" s="276"/>
      <c r="B433" s="276"/>
      <c r="C433" s="353" t="s">
        <v>284</v>
      </c>
      <c r="D433" s="354" t="s">
        <v>1147</v>
      </c>
      <c r="F433" s="353" t="s">
        <v>1148</v>
      </c>
      <c r="G433" s="358" t="n">
        <v>10.21</v>
      </c>
      <c r="H433" s="358" t="n">
        <v>10.17</v>
      </c>
      <c r="I433" s="365" t="n">
        <v>10.14</v>
      </c>
    </row>
    <row r="434" customFormat="false" ht="13.5" hidden="false" customHeight="false" outlineLevel="0" collapsed="false">
      <c r="A434" s="276"/>
      <c r="B434" s="276"/>
      <c r="C434" s="353" t="s">
        <v>284</v>
      </c>
      <c r="D434" s="354" t="s">
        <v>488</v>
      </c>
      <c r="F434" s="353" t="s">
        <v>1149</v>
      </c>
      <c r="G434" s="358" t="n">
        <v>10.21</v>
      </c>
      <c r="H434" s="358" t="n">
        <v>10.17</v>
      </c>
      <c r="I434" s="365" t="n">
        <v>10.14</v>
      </c>
    </row>
    <row r="435" customFormat="false" ht="13.5" hidden="false" customHeight="false" outlineLevel="0" collapsed="false">
      <c r="A435" s="276"/>
      <c r="B435" s="276"/>
      <c r="C435" s="353" t="s">
        <v>284</v>
      </c>
      <c r="D435" s="354" t="s">
        <v>1150</v>
      </c>
      <c r="F435" s="353" t="s">
        <v>1151</v>
      </c>
      <c r="G435" s="358" t="n">
        <v>10.21</v>
      </c>
      <c r="H435" s="358" t="n">
        <v>10.17</v>
      </c>
      <c r="I435" s="365" t="n">
        <v>10.14</v>
      </c>
    </row>
    <row r="436" customFormat="false" ht="13.5" hidden="false" customHeight="false" outlineLevel="0" collapsed="false">
      <c r="A436" s="276"/>
      <c r="B436" s="276"/>
      <c r="C436" s="353" t="s">
        <v>284</v>
      </c>
      <c r="D436" s="354" t="s">
        <v>878</v>
      </c>
      <c r="F436" s="353" t="s">
        <v>1152</v>
      </c>
      <c r="G436" s="358" t="n">
        <v>10.21</v>
      </c>
      <c r="H436" s="358" t="n">
        <v>10.17</v>
      </c>
      <c r="I436" s="365" t="n">
        <v>10.14</v>
      </c>
    </row>
    <row r="437" customFormat="false" ht="13.5" hidden="false" customHeight="false" outlineLevel="0" collapsed="false">
      <c r="A437" s="276"/>
      <c r="B437" s="276"/>
      <c r="C437" s="353" t="s">
        <v>284</v>
      </c>
      <c r="D437" s="354" t="s">
        <v>880</v>
      </c>
      <c r="F437" s="353" t="s">
        <v>1153</v>
      </c>
      <c r="G437" s="358" t="n">
        <v>10.21</v>
      </c>
      <c r="H437" s="358" t="n">
        <v>10.17</v>
      </c>
      <c r="I437" s="365" t="n">
        <v>10.14</v>
      </c>
    </row>
    <row r="438" customFormat="false" ht="13.5" hidden="false" customHeight="false" outlineLevel="0" collapsed="false">
      <c r="A438" s="276"/>
      <c r="B438" s="276"/>
      <c r="C438" s="353" t="s">
        <v>284</v>
      </c>
      <c r="D438" s="354" t="s">
        <v>882</v>
      </c>
      <c r="F438" s="353" t="s">
        <v>1154</v>
      </c>
      <c r="G438" s="358" t="n">
        <v>10.21</v>
      </c>
      <c r="H438" s="358" t="n">
        <v>10.17</v>
      </c>
      <c r="I438" s="365" t="n">
        <v>10.14</v>
      </c>
    </row>
    <row r="439" customFormat="false" ht="13.5" hidden="false" customHeight="false" outlineLevel="0" collapsed="false">
      <c r="A439" s="276"/>
      <c r="B439" s="276"/>
      <c r="C439" s="353" t="s">
        <v>284</v>
      </c>
      <c r="D439" s="354" t="s">
        <v>884</v>
      </c>
      <c r="F439" s="353" t="s">
        <v>1155</v>
      </c>
      <c r="G439" s="358" t="n">
        <v>10.21</v>
      </c>
      <c r="H439" s="358" t="n">
        <v>10.17</v>
      </c>
      <c r="I439" s="365" t="n">
        <v>10.14</v>
      </c>
    </row>
    <row r="440" customFormat="false" ht="13.5" hidden="false" customHeight="false" outlineLevel="0" collapsed="false">
      <c r="A440" s="276"/>
      <c r="B440" s="276"/>
      <c r="C440" s="353" t="s">
        <v>284</v>
      </c>
      <c r="D440" s="354" t="s">
        <v>1156</v>
      </c>
      <c r="F440" s="353" t="s">
        <v>1157</v>
      </c>
      <c r="G440" s="358" t="n">
        <v>10.21</v>
      </c>
      <c r="H440" s="358" t="n">
        <v>10.17</v>
      </c>
      <c r="I440" s="365" t="n">
        <v>10.14</v>
      </c>
    </row>
    <row r="441" customFormat="false" ht="13.5" hidden="false" customHeight="false" outlineLevel="0" collapsed="false">
      <c r="A441" s="276"/>
      <c r="B441" s="276"/>
      <c r="C441" s="353" t="s">
        <v>284</v>
      </c>
      <c r="D441" s="354" t="s">
        <v>1158</v>
      </c>
      <c r="F441" s="353" t="s">
        <v>1159</v>
      </c>
      <c r="G441" s="358" t="n">
        <v>10.21</v>
      </c>
      <c r="H441" s="358" t="n">
        <v>10.17</v>
      </c>
      <c r="I441" s="365" t="n">
        <v>10.14</v>
      </c>
    </row>
    <row r="442" customFormat="false" ht="13.5" hidden="false" customHeight="false" outlineLevel="0" collapsed="false">
      <c r="A442" s="276"/>
      <c r="B442" s="276"/>
      <c r="C442" s="353" t="s">
        <v>284</v>
      </c>
      <c r="D442" s="354" t="s">
        <v>1160</v>
      </c>
      <c r="F442" s="353" t="s">
        <v>1161</v>
      </c>
      <c r="G442" s="358" t="n">
        <v>10.21</v>
      </c>
      <c r="H442" s="358" t="n">
        <v>10.17</v>
      </c>
      <c r="I442" s="365" t="n">
        <v>10.14</v>
      </c>
    </row>
    <row r="443" customFormat="false" ht="13.5" hidden="false" customHeight="false" outlineLevel="0" collapsed="false">
      <c r="A443" s="276"/>
      <c r="B443" s="276"/>
      <c r="C443" s="353" t="s">
        <v>284</v>
      </c>
      <c r="D443" s="354" t="s">
        <v>1162</v>
      </c>
      <c r="F443" s="353" t="s">
        <v>1163</v>
      </c>
      <c r="G443" s="358" t="n">
        <v>10.21</v>
      </c>
      <c r="H443" s="358" t="n">
        <v>10.17</v>
      </c>
      <c r="I443" s="365" t="n">
        <v>10.14</v>
      </c>
    </row>
    <row r="444" customFormat="false" ht="13.5" hidden="false" customHeight="false" outlineLevel="0" collapsed="false">
      <c r="A444" s="276"/>
      <c r="B444" s="276"/>
      <c r="C444" s="353" t="s">
        <v>284</v>
      </c>
      <c r="D444" s="354" t="s">
        <v>1164</v>
      </c>
      <c r="F444" s="353" t="s">
        <v>1165</v>
      </c>
      <c r="G444" s="358" t="n">
        <v>10.21</v>
      </c>
      <c r="H444" s="358" t="n">
        <v>10.17</v>
      </c>
      <c r="I444" s="365" t="n">
        <v>10.14</v>
      </c>
    </row>
    <row r="445" customFormat="false" ht="13.5" hidden="false" customHeight="false" outlineLevel="0" collapsed="false">
      <c r="A445" s="276"/>
      <c r="B445" s="276"/>
      <c r="C445" s="353" t="s">
        <v>284</v>
      </c>
      <c r="D445" s="354" t="s">
        <v>886</v>
      </c>
      <c r="F445" s="353" t="s">
        <v>1166</v>
      </c>
      <c r="G445" s="358" t="n">
        <v>10.21</v>
      </c>
      <c r="H445" s="358" t="n">
        <v>10.17</v>
      </c>
      <c r="I445" s="365" t="n">
        <v>10.14</v>
      </c>
    </row>
    <row r="446" customFormat="false" ht="13.5" hidden="false" customHeight="false" outlineLevel="0" collapsed="false">
      <c r="A446" s="276"/>
      <c r="B446" s="276"/>
      <c r="C446" s="353" t="s">
        <v>284</v>
      </c>
      <c r="D446" s="354" t="s">
        <v>1167</v>
      </c>
      <c r="F446" s="353" t="s">
        <v>1168</v>
      </c>
      <c r="G446" s="358" t="n">
        <v>10.21</v>
      </c>
      <c r="H446" s="358" t="n">
        <v>10.17</v>
      </c>
      <c r="I446" s="365" t="n">
        <v>10.14</v>
      </c>
    </row>
    <row r="447" customFormat="false" ht="13.5" hidden="false" customHeight="false" outlineLevel="0" collapsed="false">
      <c r="A447" s="276"/>
      <c r="B447" s="276"/>
      <c r="C447" s="353" t="s">
        <v>284</v>
      </c>
      <c r="D447" s="354" t="s">
        <v>1169</v>
      </c>
      <c r="F447" s="353" t="s">
        <v>1170</v>
      </c>
      <c r="G447" s="358" t="n">
        <v>10.21</v>
      </c>
      <c r="H447" s="358" t="n">
        <v>10.17</v>
      </c>
      <c r="I447" s="365" t="n">
        <v>10.14</v>
      </c>
    </row>
    <row r="448" customFormat="false" ht="13.5" hidden="false" customHeight="false" outlineLevel="0" collapsed="false">
      <c r="A448" s="276"/>
      <c r="B448" s="276"/>
      <c r="C448" s="353" t="s">
        <v>284</v>
      </c>
      <c r="D448" s="354" t="s">
        <v>888</v>
      </c>
      <c r="F448" s="353" t="s">
        <v>1171</v>
      </c>
      <c r="G448" s="358" t="n">
        <v>10.21</v>
      </c>
      <c r="H448" s="358" t="n">
        <v>10.17</v>
      </c>
      <c r="I448" s="365" t="n">
        <v>10.14</v>
      </c>
    </row>
    <row r="449" customFormat="false" ht="13.5" hidden="false" customHeight="false" outlineLevel="0" collapsed="false">
      <c r="A449" s="276"/>
      <c r="B449" s="276"/>
      <c r="C449" s="353" t="s">
        <v>284</v>
      </c>
      <c r="D449" s="354" t="s">
        <v>1172</v>
      </c>
      <c r="F449" s="353" t="s">
        <v>1173</v>
      </c>
      <c r="G449" s="358" t="n">
        <v>10.21</v>
      </c>
      <c r="H449" s="358" t="n">
        <v>10.17</v>
      </c>
      <c r="I449" s="365" t="n">
        <v>10.14</v>
      </c>
    </row>
    <row r="450" customFormat="false" ht="13.5" hidden="false" customHeight="false" outlineLevel="0" collapsed="false">
      <c r="A450" s="276"/>
      <c r="B450" s="276"/>
      <c r="C450" s="353" t="s">
        <v>284</v>
      </c>
      <c r="D450" s="354" t="s">
        <v>1174</v>
      </c>
      <c r="F450" s="353" t="s">
        <v>1175</v>
      </c>
      <c r="G450" s="358" t="n">
        <v>10.21</v>
      </c>
      <c r="H450" s="358" t="n">
        <v>10.17</v>
      </c>
      <c r="I450" s="365" t="n">
        <v>10.14</v>
      </c>
    </row>
    <row r="451" customFormat="false" ht="14.25" hidden="false" customHeight="false" outlineLevel="0" collapsed="false">
      <c r="A451" s="276"/>
      <c r="B451" s="276"/>
      <c r="C451" s="353" t="s">
        <v>284</v>
      </c>
      <c r="D451" s="354" t="s">
        <v>1176</v>
      </c>
      <c r="F451" s="360" t="s">
        <v>1177</v>
      </c>
      <c r="G451" s="367" t="n">
        <v>10.21</v>
      </c>
      <c r="H451" s="367" t="n">
        <v>10.17</v>
      </c>
      <c r="I451" s="368" t="n">
        <v>10.14</v>
      </c>
    </row>
    <row r="452" customFormat="false" ht="13.5" hidden="false" customHeight="false" outlineLevel="0" collapsed="false">
      <c r="A452" s="276"/>
      <c r="B452" s="276"/>
      <c r="C452" s="353" t="s">
        <v>284</v>
      </c>
      <c r="D452" s="354" t="s">
        <v>1178</v>
      </c>
    </row>
    <row r="453" customFormat="false" ht="13.5" hidden="false" customHeight="false" outlineLevel="0" collapsed="false">
      <c r="A453" s="276"/>
      <c r="B453" s="276"/>
      <c r="C453" s="353" t="s">
        <v>284</v>
      </c>
      <c r="D453" s="354" t="s">
        <v>890</v>
      </c>
    </row>
    <row r="454" customFormat="false" ht="13.5" hidden="false" customHeight="false" outlineLevel="0" collapsed="false">
      <c r="A454" s="276"/>
      <c r="B454" s="276"/>
      <c r="C454" s="353" t="s">
        <v>284</v>
      </c>
      <c r="D454" s="354" t="s">
        <v>892</v>
      </c>
    </row>
    <row r="455" customFormat="false" ht="13.5" hidden="false" customHeight="false" outlineLevel="0" collapsed="false">
      <c r="A455" s="276"/>
      <c r="B455" s="276"/>
      <c r="C455" s="353" t="s">
        <v>284</v>
      </c>
      <c r="D455" s="354" t="s">
        <v>894</v>
      </c>
    </row>
    <row r="456" customFormat="false" ht="13.5" hidden="false" customHeight="false" outlineLevel="0" collapsed="false">
      <c r="A456" s="276"/>
      <c r="B456" s="276"/>
      <c r="C456" s="353" t="s">
        <v>284</v>
      </c>
      <c r="D456" s="354" t="s">
        <v>896</v>
      </c>
    </row>
    <row r="457" customFormat="false" ht="13.5" hidden="false" customHeight="false" outlineLevel="0" collapsed="false">
      <c r="A457" s="276"/>
      <c r="B457" s="276"/>
      <c r="C457" s="353" t="s">
        <v>284</v>
      </c>
      <c r="D457" s="354" t="s">
        <v>898</v>
      </c>
    </row>
    <row r="458" customFormat="false" ht="13.5" hidden="false" customHeight="false" outlineLevel="0" collapsed="false">
      <c r="A458" s="276"/>
      <c r="B458" s="276"/>
      <c r="C458" s="353" t="s">
        <v>284</v>
      </c>
      <c r="D458" s="354" t="s">
        <v>604</v>
      </c>
    </row>
    <row r="459" customFormat="false" ht="13.5" hidden="false" customHeight="false" outlineLevel="0" collapsed="false">
      <c r="A459" s="276"/>
      <c r="B459" s="276"/>
      <c r="C459" s="353" t="s">
        <v>287</v>
      </c>
      <c r="D459" s="354" t="s">
        <v>606</v>
      </c>
    </row>
    <row r="460" customFormat="false" ht="13.5" hidden="false" customHeight="false" outlineLevel="0" collapsed="false">
      <c r="A460" s="276"/>
      <c r="B460" s="276"/>
      <c r="C460" s="353" t="s">
        <v>287</v>
      </c>
      <c r="D460" s="354" t="s">
        <v>1179</v>
      </c>
    </row>
    <row r="461" customFormat="false" ht="13.5" hidden="false" customHeight="false" outlineLevel="0" collapsed="false">
      <c r="A461" s="276"/>
      <c r="B461" s="276"/>
      <c r="C461" s="353" t="s">
        <v>287</v>
      </c>
      <c r="D461" s="354" t="s">
        <v>900</v>
      </c>
    </row>
    <row r="462" customFormat="false" ht="13.5" hidden="false" customHeight="false" outlineLevel="0" collapsed="false">
      <c r="A462" s="276"/>
      <c r="B462" s="276"/>
      <c r="C462" s="353" t="s">
        <v>287</v>
      </c>
      <c r="D462" s="354" t="s">
        <v>1180</v>
      </c>
    </row>
    <row r="463" customFormat="false" ht="13.5" hidden="false" customHeight="false" outlineLevel="0" collapsed="false">
      <c r="A463" s="276"/>
      <c r="B463" s="276"/>
      <c r="C463" s="353" t="s">
        <v>287</v>
      </c>
      <c r="D463" s="354" t="s">
        <v>902</v>
      </c>
    </row>
    <row r="464" customFormat="false" ht="13.5" hidden="false" customHeight="false" outlineLevel="0" collapsed="false">
      <c r="A464" s="276"/>
      <c r="B464" s="276"/>
      <c r="C464" s="353" t="s">
        <v>287</v>
      </c>
      <c r="D464" s="354" t="s">
        <v>904</v>
      </c>
    </row>
    <row r="465" customFormat="false" ht="13.5" hidden="false" customHeight="false" outlineLevel="0" collapsed="false">
      <c r="A465" s="276"/>
      <c r="B465" s="276"/>
      <c r="C465" s="353" t="s">
        <v>287</v>
      </c>
      <c r="D465" s="354" t="s">
        <v>906</v>
      </c>
    </row>
    <row r="466" customFormat="false" ht="13.5" hidden="false" customHeight="false" outlineLevel="0" collapsed="false">
      <c r="A466" s="276"/>
      <c r="B466" s="276"/>
      <c r="C466" s="353" t="s">
        <v>287</v>
      </c>
      <c r="D466" s="354" t="s">
        <v>908</v>
      </c>
    </row>
    <row r="467" customFormat="false" ht="13.5" hidden="false" customHeight="false" outlineLevel="0" collapsed="false">
      <c r="A467" s="276"/>
      <c r="B467" s="276"/>
      <c r="C467" s="353" t="s">
        <v>287</v>
      </c>
      <c r="D467" s="354" t="s">
        <v>910</v>
      </c>
    </row>
    <row r="468" customFormat="false" ht="13.5" hidden="false" customHeight="false" outlineLevel="0" collapsed="false">
      <c r="A468" s="276"/>
      <c r="B468" s="276"/>
      <c r="C468" s="353" t="s">
        <v>287</v>
      </c>
      <c r="D468" s="354" t="s">
        <v>1181</v>
      </c>
    </row>
    <row r="469" customFormat="false" ht="13.5" hidden="false" customHeight="false" outlineLevel="0" collapsed="false">
      <c r="A469" s="276"/>
      <c r="B469" s="276"/>
      <c r="C469" s="353" t="s">
        <v>287</v>
      </c>
      <c r="D469" s="354" t="s">
        <v>1182</v>
      </c>
    </row>
    <row r="470" customFormat="false" ht="13.5" hidden="false" customHeight="false" outlineLevel="0" collapsed="false">
      <c r="A470" s="276"/>
      <c r="B470" s="276"/>
      <c r="C470" s="353" t="s">
        <v>287</v>
      </c>
      <c r="D470" s="354" t="s">
        <v>912</v>
      </c>
    </row>
    <row r="471" customFormat="false" ht="13.5" hidden="false" customHeight="false" outlineLevel="0" collapsed="false">
      <c r="A471" s="276"/>
      <c r="B471" s="276"/>
      <c r="C471" s="353" t="s">
        <v>287</v>
      </c>
      <c r="D471" s="354" t="s">
        <v>1183</v>
      </c>
    </row>
    <row r="472" customFormat="false" ht="13.5" hidden="false" customHeight="false" outlineLevel="0" collapsed="false">
      <c r="A472" s="276"/>
      <c r="B472" s="276"/>
      <c r="C472" s="353" t="s">
        <v>287</v>
      </c>
      <c r="D472" s="354" t="s">
        <v>914</v>
      </c>
    </row>
    <row r="473" customFormat="false" ht="13.5" hidden="false" customHeight="false" outlineLevel="0" collapsed="false">
      <c r="A473" s="276"/>
      <c r="B473" s="276"/>
      <c r="C473" s="353" t="s">
        <v>287</v>
      </c>
      <c r="D473" s="354" t="s">
        <v>1184</v>
      </c>
    </row>
    <row r="474" customFormat="false" ht="13.5" hidden="false" customHeight="false" outlineLevel="0" collapsed="false">
      <c r="A474" s="276"/>
      <c r="B474" s="276"/>
      <c r="C474" s="353" t="s">
        <v>287</v>
      </c>
      <c r="D474" s="354" t="s">
        <v>1185</v>
      </c>
    </row>
    <row r="475" customFormat="false" ht="13.5" hidden="false" customHeight="false" outlineLevel="0" collapsed="false">
      <c r="A475" s="276"/>
      <c r="B475" s="276"/>
      <c r="C475" s="353" t="s">
        <v>287</v>
      </c>
      <c r="D475" s="354" t="s">
        <v>1186</v>
      </c>
    </row>
    <row r="476" customFormat="false" ht="13.5" hidden="false" customHeight="false" outlineLevel="0" collapsed="false">
      <c r="A476" s="276"/>
      <c r="B476" s="276"/>
      <c r="C476" s="353" t="s">
        <v>287</v>
      </c>
      <c r="D476" s="354" t="s">
        <v>1187</v>
      </c>
    </row>
    <row r="477" customFormat="false" ht="13.5" hidden="false" customHeight="false" outlineLevel="0" collapsed="false">
      <c r="A477" s="276"/>
      <c r="B477" s="276"/>
      <c r="C477" s="353" t="s">
        <v>287</v>
      </c>
      <c r="D477" s="354" t="s">
        <v>1188</v>
      </c>
    </row>
    <row r="478" customFormat="false" ht="13.5" hidden="false" customHeight="false" outlineLevel="0" collapsed="false">
      <c r="A478" s="276"/>
      <c r="B478" s="276"/>
      <c r="C478" s="353" t="s">
        <v>287</v>
      </c>
      <c r="D478" s="354" t="s">
        <v>916</v>
      </c>
    </row>
    <row r="479" customFormat="false" ht="13.5" hidden="false" customHeight="false" outlineLevel="0" collapsed="false">
      <c r="A479" s="276"/>
      <c r="B479" s="276"/>
      <c r="C479" s="353" t="s">
        <v>287</v>
      </c>
      <c r="D479" s="354" t="s">
        <v>608</v>
      </c>
    </row>
    <row r="480" customFormat="false" ht="13.5" hidden="false" customHeight="false" outlineLevel="0" collapsed="false">
      <c r="A480" s="276"/>
      <c r="B480" s="276"/>
      <c r="C480" s="353" t="s">
        <v>287</v>
      </c>
      <c r="D480" s="354" t="s">
        <v>1189</v>
      </c>
    </row>
    <row r="481" customFormat="false" ht="13.5" hidden="false" customHeight="false" outlineLevel="0" collapsed="false">
      <c r="A481" s="276"/>
      <c r="B481" s="276"/>
      <c r="C481" s="353" t="s">
        <v>287</v>
      </c>
      <c r="D481" s="354" t="s">
        <v>1190</v>
      </c>
    </row>
    <row r="482" customFormat="false" ht="13.5" hidden="false" customHeight="false" outlineLevel="0" collapsed="false">
      <c r="A482" s="276"/>
      <c r="B482" s="276"/>
      <c r="C482" s="353" t="s">
        <v>287</v>
      </c>
      <c r="D482" s="354" t="s">
        <v>1191</v>
      </c>
    </row>
    <row r="483" customFormat="false" ht="13.5" hidden="false" customHeight="false" outlineLevel="0" collapsed="false">
      <c r="A483" s="276"/>
      <c r="B483" s="276"/>
      <c r="C483" s="353" t="s">
        <v>287</v>
      </c>
      <c r="D483" s="354" t="s">
        <v>1192</v>
      </c>
    </row>
    <row r="484" customFormat="false" ht="13.5" hidden="false" customHeight="false" outlineLevel="0" collapsed="false">
      <c r="A484" s="276"/>
      <c r="B484" s="276"/>
      <c r="C484" s="353" t="s">
        <v>290</v>
      </c>
      <c r="D484" s="354" t="s">
        <v>918</v>
      </c>
    </row>
    <row r="485" customFormat="false" ht="13.5" hidden="false" customHeight="false" outlineLevel="0" collapsed="false">
      <c r="A485" s="276"/>
      <c r="B485" s="276"/>
      <c r="C485" s="353" t="s">
        <v>290</v>
      </c>
      <c r="D485" s="354" t="s">
        <v>610</v>
      </c>
    </row>
    <row r="486" customFormat="false" ht="13.5" hidden="false" customHeight="false" outlineLevel="0" collapsed="false">
      <c r="A486" s="276"/>
      <c r="B486" s="276"/>
      <c r="C486" s="353" t="s">
        <v>290</v>
      </c>
      <c r="D486" s="354" t="s">
        <v>1193</v>
      </c>
    </row>
    <row r="487" customFormat="false" ht="13.5" hidden="false" customHeight="false" outlineLevel="0" collapsed="false">
      <c r="A487" s="276"/>
      <c r="B487" s="276"/>
      <c r="C487" s="353" t="s">
        <v>290</v>
      </c>
      <c r="D487" s="354" t="s">
        <v>920</v>
      </c>
    </row>
    <row r="488" customFormat="false" ht="13.5" hidden="false" customHeight="false" outlineLevel="0" collapsed="false">
      <c r="A488" s="276"/>
      <c r="B488" s="276"/>
      <c r="C488" s="353" t="s">
        <v>290</v>
      </c>
      <c r="D488" s="354" t="s">
        <v>922</v>
      </c>
    </row>
    <row r="489" customFormat="false" ht="13.5" hidden="false" customHeight="false" outlineLevel="0" collapsed="false">
      <c r="A489" s="276"/>
      <c r="B489" s="276"/>
      <c r="C489" s="353" t="s">
        <v>290</v>
      </c>
      <c r="D489" s="354" t="s">
        <v>1194</v>
      </c>
    </row>
    <row r="490" customFormat="false" ht="13.5" hidden="false" customHeight="false" outlineLevel="0" collapsed="false">
      <c r="A490" s="276"/>
      <c r="B490" s="276"/>
      <c r="C490" s="353" t="s">
        <v>290</v>
      </c>
      <c r="D490" s="354" t="s">
        <v>1195</v>
      </c>
    </row>
    <row r="491" customFormat="false" ht="13.5" hidden="false" customHeight="false" outlineLevel="0" collapsed="false">
      <c r="A491" s="276"/>
      <c r="B491" s="276"/>
      <c r="C491" s="353" t="s">
        <v>290</v>
      </c>
      <c r="D491" s="354" t="s">
        <v>924</v>
      </c>
    </row>
    <row r="492" customFormat="false" ht="13.5" hidden="false" customHeight="false" outlineLevel="0" collapsed="false">
      <c r="A492" s="276"/>
      <c r="B492" s="276"/>
      <c r="C492" s="353" t="s">
        <v>290</v>
      </c>
      <c r="D492" s="354" t="s">
        <v>1196</v>
      </c>
    </row>
    <row r="493" customFormat="false" ht="13.5" hidden="false" customHeight="false" outlineLevel="0" collapsed="false">
      <c r="A493" s="276"/>
      <c r="B493" s="276"/>
      <c r="C493" s="353" t="s">
        <v>290</v>
      </c>
      <c r="D493" s="354" t="s">
        <v>1197</v>
      </c>
    </row>
    <row r="494" customFormat="false" ht="13.5" hidden="false" customHeight="false" outlineLevel="0" collapsed="false">
      <c r="A494" s="276"/>
      <c r="B494" s="276"/>
      <c r="C494" s="353" t="s">
        <v>290</v>
      </c>
      <c r="D494" s="354" t="s">
        <v>1198</v>
      </c>
    </row>
    <row r="495" customFormat="false" ht="13.5" hidden="false" customHeight="false" outlineLevel="0" collapsed="false">
      <c r="A495" s="276"/>
      <c r="B495" s="276"/>
      <c r="C495" s="353" t="s">
        <v>290</v>
      </c>
      <c r="D495" s="354" t="s">
        <v>1199</v>
      </c>
    </row>
    <row r="496" customFormat="false" ht="13.5" hidden="false" customHeight="false" outlineLevel="0" collapsed="false">
      <c r="A496" s="276"/>
      <c r="B496" s="276"/>
      <c r="C496" s="353" t="s">
        <v>290</v>
      </c>
      <c r="D496" s="354" t="s">
        <v>926</v>
      </c>
    </row>
    <row r="497" customFormat="false" ht="13.5" hidden="false" customHeight="false" outlineLevel="0" collapsed="false">
      <c r="A497" s="276"/>
      <c r="B497" s="276"/>
      <c r="C497" s="353" t="s">
        <v>290</v>
      </c>
      <c r="D497" s="354" t="s">
        <v>928</v>
      </c>
    </row>
    <row r="498" customFormat="false" ht="13.5" hidden="false" customHeight="false" outlineLevel="0" collapsed="false">
      <c r="A498" s="276"/>
      <c r="B498" s="276"/>
      <c r="C498" s="353" t="s">
        <v>290</v>
      </c>
      <c r="D498" s="354" t="s">
        <v>1200</v>
      </c>
    </row>
    <row r="499" customFormat="false" ht="13.5" hidden="false" customHeight="false" outlineLevel="0" collapsed="false">
      <c r="A499" s="276"/>
      <c r="B499" s="276"/>
      <c r="C499" s="353" t="s">
        <v>290</v>
      </c>
      <c r="D499" s="354" t="s">
        <v>1201</v>
      </c>
    </row>
    <row r="500" customFormat="false" ht="13.5" hidden="false" customHeight="false" outlineLevel="0" collapsed="false">
      <c r="A500" s="276"/>
      <c r="B500" s="276"/>
      <c r="C500" s="353" t="s">
        <v>290</v>
      </c>
      <c r="D500" s="354" t="s">
        <v>1202</v>
      </c>
    </row>
    <row r="501" customFormat="false" ht="13.5" hidden="false" customHeight="false" outlineLevel="0" collapsed="false">
      <c r="A501" s="276"/>
      <c r="B501" s="276"/>
      <c r="C501" s="353" t="s">
        <v>290</v>
      </c>
      <c r="D501" s="354" t="s">
        <v>1203</v>
      </c>
    </row>
    <row r="502" customFormat="false" ht="13.5" hidden="false" customHeight="false" outlineLevel="0" collapsed="false">
      <c r="A502" s="276"/>
      <c r="B502" s="276"/>
      <c r="C502" s="353" t="s">
        <v>290</v>
      </c>
      <c r="D502" s="354" t="s">
        <v>1204</v>
      </c>
    </row>
    <row r="503" customFormat="false" ht="13.5" hidden="false" customHeight="false" outlineLevel="0" collapsed="false">
      <c r="A503" s="276"/>
      <c r="B503" s="276"/>
      <c r="C503" s="353" t="s">
        <v>290</v>
      </c>
      <c r="D503" s="354" t="s">
        <v>1205</v>
      </c>
    </row>
    <row r="504" customFormat="false" ht="13.5" hidden="false" customHeight="false" outlineLevel="0" collapsed="false">
      <c r="A504" s="276"/>
      <c r="B504" s="276"/>
      <c r="C504" s="353" t="s">
        <v>290</v>
      </c>
      <c r="D504" s="354" t="s">
        <v>1206</v>
      </c>
    </row>
    <row r="505" customFormat="false" ht="13.5" hidden="false" customHeight="false" outlineLevel="0" collapsed="false">
      <c r="A505" s="276"/>
      <c r="B505" s="276"/>
      <c r="C505" s="353" t="s">
        <v>290</v>
      </c>
      <c r="D505" s="354" t="s">
        <v>1207</v>
      </c>
    </row>
    <row r="506" customFormat="false" ht="13.5" hidden="false" customHeight="false" outlineLevel="0" collapsed="false">
      <c r="A506" s="276"/>
      <c r="B506" s="276"/>
      <c r="C506" s="353" t="s">
        <v>290</v>
      </c>
      <c r="D506" s="354" t="s">
        <v>1208</v>
      </c>
    </row>
    <row r="507" customFormat="false" ht="13.5" hidden="false" customHeight="false" outlineLevel="0" collapsed="false">
      <c r="A507" s="276"/>
      <c r="B507" s="276"/>
      <c r="C507" s="353" t="s">
        <v>290</v>
      </c>
      <c r="D507" s="354" t="s">
        <v>1209</v>
      </c>
    </row>
    <row r="508" customFormat="false" ht="13.5" hidden="false" customHeight="false" outlineLevel="0" collapsed="false">
      <c r="A508" s="276"/>
      <c r="B508" s="276"/>
      <c r="C508" s="353" t="s">
        <v>290</v>
      </c>
      <c r="D508" s="354" t="s">
        <v>1210</v>
      </c>
    </row>
    <row r="509" customFormat="false" ht="13.5" hidden="false" customHeight="false" outlineLevel="0" collapsed="false">
      <c r="A509" s="276"/>
      <c r="B509" s="276"/>
      <c r="C509" s="353" t="s">
        <v>290</v>
      </c>
      <c r="D509" s="354" t="s">
        <v>1211</v>
      </c>
    </row>
    <row r="510" customFormat="false" ht="13.5" hidden="false" customHeight="false" outlineLevel="0" collapsed="false">
      <c r="A510" s="276"/>
      <c r="B510" s="276"/>
      <c r="C510" s="353" t="s">
        <v>290</v>
      </c>
      <c r="D510" s="354" t="s">
        <v>1212</v>
      </c>
    </row>
    <row r="511" customFormat="false" ht="13.5" hidden="false" customHeight="false" outlineLevel="0" collapsed="false">
      <c r="A511" s="276"/>
      <c r="B511" s="276"/>
      <c r="C511" s="353" t="s">
        <v>290</v>
      </c>
      <c r="D511" s="354" t="s">
        <v>1072</v>
      </c>
    </row>
    <row r="512" customFormat="false" ht="13.5" hidden="false" customHeight="false" outlineLevel="0" collapsed="false">
      <c r="A512" s="276"/>
      <c r="B512" s="276"/>
      <c r="C512" s="353" t="s">
        <v>290</v>
      </c>
      <c r="D512" s="354" t="s">
        <v>1213</v>
      </c>
    </row>
    <row r="513" customFormat="false" ht="13.5" hidden="false" customHeight="false" outlineLevel="0" collapsed="false">
      <c r="A513" s="276"/>
      <c r="B513" s="276"/>
      <c r="C513" s="353" t="s">
        <v>290</v>
      </c>
      <c r="D513" s="354" t="s">
        <v>930</v>
      </c>
    </row>
    <row r="514" customFormat="false" ht="13.5" hidden="false" customHeight="false" outlineLevel="0" collapsed="false">
      <c r="A514" s="276"/>
      <c r="B514" s="276"/>
      <c r="C514" s="353" t="s">
        <v>290</v>
      </c>
      <c r="D514" s="354" t="s">
        <v>1214</v>
      </c>
    </row>
    <row r="515" customFormat="false" ht="13.5" hidden="false" customHeight="false" outlineLevel="0" collapsed="false">
      <c r="A515" s="276"/>
      <c r="B515" s="276"/>
      <c r="C515" s="353" t="s">
        <v>290</v>
      </c>
      <c r="D515" s="354" t="s">
        <v>1215</v>
      </c>
    </row>
    <row r="516" customFormat="false" ht="13.5" hidden="false" customHeight="false" outlineLevel="0" collapsed="false">
      <c r="A516" s="276"/>
      <c r="B516" s="276"/>
      <c r="C516" s="353" t="s">
        <v>290</v>
      </c>
      <c r="D516" s="354" t="s">
        <v>1216</v>
      </c>
    </row>
    <row r="517" customFormat="false" ht="13.5" hidden="false" customHeight="false" outlineLevel="0" collapsed="false">
      <c r="A517" s="276"/>
      <c r="B517" s="276"/>
      <c r="C517" s="353" t="s">
        <v>290</v>
      </c>
      <c r="D517" s="354" t="s">
        <v>1217</v>
      </c>
    </row>
    <row r="518" customFormat="false" ht="13.5" hidden="false" customHeight="false" outlineLevel="0" collapsed="false">
      <c r="A518" s="276"/>
      <c r="B518" s="276"/>
      <c r="C518" s="353" t="s">
        <v>290</v>
      </c>
      <c r="D518" s="354" t="s">
        <v>1218</v>
      </c>
    </row>
    <row r="519" customFormat="false" ht="13.5" hidden="false" customHeight="false" outlineLevel="0" collapsed="false">
      <c r="A519" s="276"/>
      <c r="B519" s="276"/>
      <c r="C519" s="353" t="s">
        <v>293</v>
      </c>
      <c r="D519" s="354" t="s">
        <v>356</v>
      </c>
    </row>
    <row r="520" customFormat="false" ht="13.5" hidden="false" customHeight="false" outlineLevel="0" collapsed="false">
      <c r="A520" s="276"/>
      <c r="B520" s="276"/>
      <c r="C520" s="353" t="s">
        <v>293</v>
      </c>
      <c r="D520" s="354" t="s">
        <v>612</v>
      </c>
    </row>
    <row r="521" customFormat="false" ht="13.5" hidden="false" customHeight="false" outlineLevel="0" collapsed="false">
      <c r="A521" s="276"/>
      <c r="B521" s="276"/>
      <c r="C521" s="353" t="s">
        <v>293</v>
      </c>
      <c r="D521" s="354" t="s">
        <v>932</v>
      </c>
    </row>
    <row r="522" customFormat="false" ht="13.5" hidden="false" customHeight="false" outlineLevel="0" collapsed="false">
      <c r="A522" s="276"/>
      <c r="B522" s="276"/>
      <c r="C522" s="353" t="s">
        <v>293</v>
      </c>
      <c r="D522" s="354" t="s">
        <v>490</v>
      </c>
    </row>
    <row r="523" customFormat="false" ht="13.5" hidden="false" customHeight="false" outlineLevel="0" collapsed="false">
      <c r="A523" s="276"/>
      <c r="B523" s="276"/>
      <c r="C523" s="353" t="s">
        <v>293</v>
      </c>
      <c r="D523" s="354" t="s">
        <v>614</v>
      </c>
    </row>
    <row r="524" customFormat="false" ht="13.5" hidden="false" customHeight="false" outlineLevel="0" collapsed="false">
      <c r="A524" s="276"/>
      <c r="B524" s="276"/>
      <c r="C524" s="353" t="s">
        <v>293</v>
      </c>
      <c r="D524" s="354" t="s">
        <v>1219</v>
      </c>
    </row>
    <row r="525" customFormat="false" ht="13.5" hidden="false" customHeight="false" outlineLevel="0" collapsed="false">
      <c r="A525" s="276"/>
      <c r="B525" s="276"/>
      <c r="C525" s="353" t="s">
        <v>293</v>
      </c>
      <c r="D525" s="354" t="s">
        <v>616</v>
      </c>
    </row>
    <row r="526" customFormat="false" ht="13.5" hidden="false" customHeight="false" outlineLevel="0" collapsed="false">
      <c r="A526" s="276"/>
      <c r="B526" s="276"/>
      <c r="C526" s="353" t="s">
        <v>293</v>
      </c>
      <c r="D526" s="354" t="s">
        <v>618</v>
      </c>
    </row>
    <row r="527" customFormat="false" ht="13.5" hidden="false" customHeight="false" outlineLevel="0" collapsed="false">
      <c r="A527" s="276"/>
      <c r="B527" s="276"/>
      <c r="C527" s="353" t="s">
        <v>293</v>
      </c>
      <c r="D527" s="354" t="s">
        <v>620</v>
      </c>
    </row>
    <row r="528" customFormat="false" ht="13.5" hidden="false" customHeight="false" outlineLevel="0" collapsed="false">
      <c r="A528" s="276"/>
      <c r="B528" s="276"/>
      <c r="C528" s="353" t="s">
        <v>293</v>
      </c>
      <c r="D528" s="354" t="s">
        <v>1220</v>
      </c>
    </row>
    <row r="529" customFormat="false" ht="13.5" hidden="false" customHeight="false" outlineLevel="0" collapsed="false">
      <c r="A529" s="276"/>
      <c r="B529" s="276"/>
      <c r="C529" s="353" t="s">
        <v>293</v>
      </c>
      <c r="D529" s="354" t="s">
        <v>622</v>
      </c>
    </row>
    <row r="530" customFormat="false" ht="13.5" hidden="false" customHeight="false" outlineLevel="0" collapsed="false">
      <c r="A530" s="276"/>
      <c r="B530" s="276"/>
      <c r="C530" s="353" t="s">
        <v>293</v>
      </c>
      <c r="D530" s="354" t="s">
        <v>624</v>
      </c>
    </row>
    <row r="531" customFormat="false" ht="13.5" hidden="false" customHeight="false" outlineLevel="0" collapsed="false">
      <c r="A531" s="276"/>
      <c r="B531" s="276"/>
      <c r="C531" s="353" t="s">
        <v>293</v>
      </c>
      <c r="D531" s="354" t="s">
        <v>626</v>
      </c>
    </row>
    <row r="532" customFormat="false" ht="13.5" hidden="false" customHeight="false" outlineLevel="0" collapsed="false">
      <c r="A532" s="276"/>
      <c r="B532" s="276"/>
      <c r="C532" s="353" t="s">
        <v>293</v>
      </c>
      <c r="D532" s="354" t="s">
        <v>628</v>
      </c>
    </row>
    <row r="533" customFormat="false" ht="13.5" hidden="false" customHeight="false" outlineLevel="0" collapsed="false">
      <c r="A533" s="276"/>
      <c r="B533" s="276"/>
      <c r="C533" s="353" t="s">
        <v>293</v>
      </c>
      <c r="D533" s="354" t="s">
        <v>630</v>
      </c>
    </row>
    <row r="534" customFormat="false" ht="13.5" hidden="false" customHeight="false" outlineLevel="0" collapsed="false">
      <c r="A534" s="276"/>
      <c r="B534" s="276"/>
      <c r="C534" s="353" t="s">
        <v>293</v>
      </c>
      <c r="D534" s="354" t="s">
        <v>934</v>
      </c>
    </row>
    <row r="535" customFormat="false" ht="13.5" hidden="false" customHeight="false" outlineLevel="0" collapsed="false">
      <c r="A535" s="276"/>
      <c r="B535" s="276"/>
      <c r="C535" s="353" t="s">
        <v>293</v>
      </c>
      <c r="D535" s="354" t="s">
        <v>632</v>
      </c>
    </row>
    <row r="536" customFormat="false" ht="13.5" hidden="false" customHeight="false" outlineLevel="0" collapsed="false">
      <c r="A536" s="276"/>
      <c r="B536" s="276"/>
      <c r="C536" s="353" t="s">
        <v>293</v>
      </c>
      <c r="D536" s="354" t="s">
        <v>492</v>
      </c>
    </row>
    <row r="537" customFormat="false" ht="13.5" hidden="false" customHeight="false" outlineLevel="0" collapsed="false">
      <c r="A537" s="276"/>
      <c r="B537" s="276"/>
      <c r="C537" s="353" t="s">
        <v>293</v>
      </c>
      <c r="D537" s="354" t="s">
        <v>634</v>
      </c>
    </row>
    <row r="538" customFormat="false" ht="13.5" hidden="false" customHeight="false" outlineLevel="0" collapsed="false">
      <c r="A538" s="276"/>
      <c r="B538" s="276"/>
      <c r="C538" s="353" t="s">
        <v>293</v>
      </c>
      <c r="D538" s="354" t="s">
        <v>636</v>
      </c>
    </row>
    <row r="539" customFormat="false" ht="13.5" hidden="false" customHeight="false" outlineLevel="0" collapsed="false">
      <c r="A539" s="276"/>
      <c r="B539" s="276"/>
      <c r="C539" s="353" t="s">
        <v>293</v>
      </c>
      <c r="D539" s="354" t="s">
        <v>494</v>
      </c>
    </row>
    <row r="540" customFormat="false" ht="13.5" hidden="false" customHeight="false" outlineLevel="0" collapsed="false">
      <c r="A540" s="276"/>
      <c r="B540" s="276"/>
      <c r="C540" s="353" t="s">
        <v>293</v>
      </c>
      <c r="D540" s="354" t="s">
        <v>638</v>
      </c>
    </row>
    <row r="541" customFormat="false" ht="13.5" hidden="false" customHeight="false" outlineLevel="0" collapsed="false">
      <c r="A541" s="276"/>
      <c r="B541" s="276"/>
      <c r="C541" s="353" t="s">
        <v>293</v>
      </c>
      <c r="D541" s="354" t="s">
        <v>432</v>
      </c>
    </row>
    <row r="542" customFormat="false" ht="13.5" hidden="false" customHeight="false" outlineLevel="0" collapsed="false">
      <c r="A542" s="276"/>
      <c r="B542" s="276"/>
      <c r="C542" s="353" t="s">
        <v>293</v>
      </c>
      <c r="D542" s="354" t="s">
        <v>434</v>
      </c>
    </row>
    <row r="543" customFormat="false" ht="13.5" hidden="false" customHeight="false" outlineLevel="0" collapsed="false">
      <c r="A543" s="276"/>
      <c r="B543" s="276"/>
      <c r="C543" s="353" t="s">
        <v>293</v>
      </c>
      <c r="D543" s="354" t="s">
        <v>436</v>
      </c>
    </row>
    <row r="544" customFormat="false" ht="13.5" hidden="false" customHeight="false" outlineLevel="0" collapsed="false">
      <c r="A544" s="276"/>
      <c r="B544" s="276"/>
      <c r="C544" s="353" t="s">
        <v>293</v>
      </c>
      <c r="D544" s="354" t="s">
        <v>496</v>
      </c>
    </row>
    <row r="545" customFormat="false" ht="13.5" hidden="false" customHeight="false" outlineLevel="0" collapsed="false">
      <c r="A545" s="276"/>
      <c r="B545" s="276"/>
      <c r="C545" s="353" t="s">
        <v>293</v>
      </c>
      <c r="D545" s="354" t="s">
        <v>640</v>
      </c>
    </row>
    <row r="546" customFormat="false" ht="13.5" hidden="false" customHeight="false" outlineLevel="0" collapsed="false">
      <c r="A546" s="276"/>
      <c r="B546" s="276"/>
      <c r="C546" s="353" t="s">
        <v>293</v>
      </c>
      <c r="D546" s="354" t="s">
        <v>642</v>
      </c>
    </row>
    <row r="547" customFormat="false" ht="13.5" hidden="false" customHeight="false" outlineLevel="0" collapsed="false">
      <c r="A547" s="276"/>
      <c r="B547" s="276"/>
      <c r="C547" s="353" t="s">
        <v>293</v>
      </c>
      <c r="D547" s="354" t="s">
        <v>644</v>
      </c>
    </row>
    <row r="548" customFormat="false" ht="13.5" hidden="false" customHeight="false" outlineLevel="0" collapsed="false">
      <c r="A548" s="276"/>
      <c r="B548" s="276"/>
      <c r="C548" s="353" t="s">
        <v>293</v>
      </c>
      <c r="D548" s="354" t="s">
        <v>498</v>
      </c>
    </row>
    <row r="549" customFormat="false" ht="13.5" hidden="false" customHeight="false" outlineLevel="0" collapsed="false">
      <c r="A549" s="276"/>
      <c r="B549" s="276"/>
      <c r="C549" s="353" t="s">
        <v>293</v>
      </c>
      <c r="D549" s="354" t="s">
        <v>646</v>
      </c>
    </row>
    <row r="550" customFormat="false" ht="13.5" hidden="false" customHeight="false" outlineLevel="0" collapsed="false">
      <c r="A550" s="276"/>
      <c r="B550" s="276"/>
      <c r="C550" s="353" t="s">
        <v>293</v>
      </c>
      <c r="D550" s="354" t="s">
        <v>648</v>
      </c>
    </row>
    <row r="551" customFormat="false" ht="13.5" hidden="false" customHeight="false" outlineLevel="0" collapsed="false">
      <c r="A551" s="276"/>
      <c r="B551" s="276"/>
      <c r="C551" s="353" t="s">
        <v>293</v>
      </c>
      <c r="D551" s="354" t="s">
        <v>650</v>
      </c>
    </row>
    <row r="552" customFormat="false" ht="13.5" hidden="false" customHeight="false" outlineLevel="0" collapsed="false">
      <c r="A552" s="276"/>
      <c r="B552" s="276"/>
      <c r="C552" s="353" t="s">
        <v>293</v>
      </c>
      <c r="D552" s="354" t="s">
        <v>652</v>
      </c>
    </row>
    <row r="553" customFormat="false" ht="13.5" hidden="false" customHeight="false" outlineLevel="0" collapsed="false">
      <c r="A553" s="276"/>
      <c r="B553" s="276"/>
      <c r="C553" s="353" t="s">
        <v>293</v>
      </c>
      <c r="D553" s="354" t="s">
        <v>654</v>
      </c>
    </row>
    <row r="554" customFormat="false" ht="13.5" hidden="false" customHeight="false" outlineLevel="0" collapsed="false">
      <c r="A554" s="276"/>
      <c r="B554" s="276"/>
      <c r="C554" s="353" t="s">
        <v>293</v>
      </c>
      <c r="D554" s="354" t="s">
        <v>656</v>
      </c>
    </row>
    <row r="555" customFormat="false" ht="13.5" hidden="false" customHeight="false" outlineLevel="0" collapsed="false">
      <c r="A555" s="276"/>
      <c r="B555" s="276"/>
      <c r="C555" s="353" t="s">
        <v>293</v>
      </c>
      <c r="D555" s="354" t="s">
        <v>936</v>
      </c>
    </row>
    <row r="556" customFormat="false" ht="13.5" hidden="false" customHeight="false" outlineLevel="0" collapsed="false">
      <c r="A556" s="276"/>
      <c r="B556" s="276"/>
      <c r="C556" s="353" t="s">
        <v>293</v>
      </c>
      <c r="D556" s="354" t="s">
        <v>658</v>
      </c>
    </row>
    <row r="557" customFormat="false" ht="13.5" hidden="false" customHeight="false" outlineLevel="0" collapsed="false">
      <c r="A557" s="276"/>
      <c r="B557" s="276"/>
      <c r="C557" s="353" t="s">
        <v>293</v>
      </c>
      <c r="D557" s="354" t="s">
        <v>500</v>
      </c>
    </row>
    <row r="558" customFormat="false" ht="13.5" hidden="false" customHeight="false" outlineLevel="0" collapsed="false">
      <c r="A558" s="276"/>
      <c r="B558" s="276"/>
      <c r="C558" s="353" t="s">
        <v>293</v>
      </c>
      <c r="D558" s="354" t="s">
        <v>660</v>
      </c>
    </row>
    <row r="559" customFormat="false" ht="13.5" hidden="false" customHeight="false" outlineLevel="0" collapsed="false">
      <c r="A559" s="276"/>
      <c r="B559" s="276"/>
      <c r="C559" s="353" t="s">
        <v>293</v>
      </c>
      <c r="D559" s="354" t="s">
        <v>662</v>
      </c>
    </row>
    <row r="560" customFormat="false" ht="13.5" hidden="false" customHeight="false" outlineLevel="0" collapsed="false">
      <c r="A560" s="276"/>
      <c r="B560" s="276"/>
      <c r="C560" s="353" t="s">
        <v>293</v>
      </c>
      <c r="D560" s="354" t="s">
        <v>664</v>
      </c>
    </row>
    <row r="561" customFormat="false" ht="13.5" hidden="false" customHeight="false" outlineLevel="0" collapsed="false">
      <c r="A561" s="276"/>
      <c r="B561" s="276"/>
      <c r="C561" s="353" t="s">
        <v>293</v>
      </c>
      <c r="D561" s="354" t="s">
        <v>938</v>
      </c>
    </row>
    <row r="562" customFormat="false" ht="13.5" hidden="false" customHeight="false" outlineLevel="0" collapsed="false">
      <c r="A562" s="276"/>
      <c r="B562" s="276"/>
      <c r="C562" s="353" t="s">
        <v>293</v>
      </c>
      <c r="D562" s="354" t="s">
        <v>940</v>
      </c>
    </row>
    <row r="563" customFormat="false" ht="13.5" hidden="false" customHeight="false" outlineLevel="0" collapsed="false">
      <c r="A563" s="276"/>
      <c r="B563" s="276"/>
      <c r="C563" s="353" t="s">
        <v>293</v>
      </c>
      <c r="D563" s="354" t="s">
        <v>942</v>
      </c>
    </row>
    <row r="564" customFormat="false" ht="13.5" hidden="false" customHeight="false" outlineLevel="0" collapsed="false">
      <c r="A564" s="276"/>
      <c r="B564" s="276"/>
      <c r="C564" s="353" t="s">
        <v>293</v>
      </c>
      <c r="D564" s="354" t="s">
        <v>1221</v>
      </c>
    </row>
    <row r="565" customFormat="false" ht="13.5" hidden="false" customHeight="false" outlineLevel="0" collapsed="false">
      <c r="A565" s="276"/>
      <c r="B565" s="276"/>
      <c r="C565" s="353" t="s">
        <v>293</v>
      </c>
      <c r="D565" s="354" t="s">
        <v>1222</v>
      </c>
    </row>
    <row r="566" customFormat="false" ht="13.5" hidden="false" customHeight="false" outlineLevel="0" collapsed="false">
      <c r="A566" s="276"/>
      <c r="B566" s="276"/>
      <c r="C566" s="353" t="s">
        <v>293</v>
      </c>
      <c r="D566" s="354" t="s">
        <v>944</v>
      </c>
    </row>
    <row r="567" customFormat="false" ht="13.5" hidden="false" customHeight="false" outlineLevel="0" collapsed="false">
      <c r="A567" s="276"/>
      <c r="B567" s="276"/>
      <c r="C567" s="353" t="s">
        <v>293</v>
      </c>
      <c r="D567" s="354" t="s">
        <v>946</v>
      </c>
    </row>
    <row r="568" customFormat="false" ht="13.5" hidden="false" customHeight="false" outlineLevel="0" collapsed="false">
      <c r="A568" s="276"/>
      <c r="B568" s="276"/>
      <c r="C568" s="353" t="s">
        <v>293</v>
      </c>
      <c r="D568" s="354" t="s">
        <v>948</v>
      </c>
    </row>
    <row r="569" customFormat="false" ht="13.5" hidden="false" customHeight="false" outlineLevel="0" collapsed="false">
      <c r="A569" s="276"/>
      <c r="B569" s="276"/>
      <c r="C569" s="353" t="s">
        <v>293</v>
      </c>
      <c r="D569" s="354" t="s">
        <v>1223</v>
      </c>
    </row>
    <row r="570" customFormat="false" ht="13.5" hidden="false" customHeight="false" outlineLevel="0" collapsed="false">
      <c r="A570" s="276"/>
      <c r="B570" s="276"/>
      <c r="C570" s="353" t="s">
        <v>293</v>
      </c>
      <c r="D570" s="354" t="s">
        <v>1224</v>
      </c>
    </row>
    <row r="571" customFormat="false" ht="13.5" hidden="false" customHeight="false" outlineLevel="0" collapsed="false">
      <c r="A571" s="276"/>
      <c r="B571" s="276"/>
      <c r="C571" s="353" t="s">
        <v>293</v>
      </c>
      <c r="D571" s="354" t="s">
        <v>1225</v>
      </c>
    </row>
    <row r="572" customFormat="false" ht="13.5" hidden="false" customHeight="false" outlineLevel="0" collapsed="false">
      <c r="A572" s="276"/>
      <c r="B572" s="276"/>
      <c r="C572" s="353" t="s">
        <v>293</v>
      </c>
      <c r="D572" s="354" t="s">
        <v>1226</v>
      </c>
    </row>
    <row r="573" customFormat="false" ht="13.5" hidden="false" customHeight="false" outlineLevel="0" collapsed="false">
      <c r="A573" s="276"/>
      <c r="B573" s="276"/>
      <c r="C573" s="353" t="s">
        <v>293</v>
      </c>
      <c r="D573" s="354" t="s">
        <v>1227</v>
      </c>
    </row>
    <row r="574" customFormat="false" ht="13.5" hidden="false" customHeight="false" outlineLevel="0" collapsed="false">
      <c r="A574" s="276"/>
      <c r="B574" s="276"/>
      <c r="C574" s="353" t="s">
        <v>293</v>
      </c>
      <c r="D574" s="354" t="s">
        <v>1228</v>
      </c>
    </row>
    <row r="575" customFormat="false" ht="13.5" hidden="false" customHeight="false" outlineLevel="0" collapsed="false">
      <c r="A575" s="276"/>
      <c r="B575" s="276"/>
      <c r="C575" s="353" t="s">
        <v>293</v>
      </c>
      <c r="D575" s="354" t="s">
        <v>887</v>
      </c>
    </row>
    <row r="576" customFormat="false" ht="13.5" hidden="false" customHeight="false" outlineLevel="0" collapsed="false">
      <c r="A576" s="276"/>
      <c r="B576" s="276"/>
      <c r="C576" s="353" t="s">
        <v>293</v>
      </c>
      <c r="D576" s="354" t="s">
        <v>1229</v>
      </c>
    </row>
    <row r="577" customFormat="false" ht="13.5" hidden="false" customHeight="false" outlineLevel="0" collapsed="false">
      <c r="A577" s="276"/>
      <c r="B577" s="276"/>
      <c r="C577" s="353" t="s">
        <v>293</v>
      </c>
      <c r="D577" s="354" t="s">
        <v>1230</v>
      </c>
    </row>
    <row r="578" customFormat="false" ht="13.5" hidden="false" customHeight="false" outlineLevel="0" collapsed="false">
      <c r="A578" s="276"/>
      <c r="B578" s="276"/>
      <c r="C578" s="353" t="s">
        <v>293</v>
      </c>
      <c r="D578" s="354" t="s">
        <v>950</v>
      </c>
    </row>
    <row r="579" customFormat="false" ht="13.5" hidden="false" customHeight="false" outlineLevel="0" collapsed="false">
      <c r="A579" s="276"/>
      <c r="B579" s="276"/>
      <c r="C579" s="353" t="s">
        <v>293</v>
      </c>
      <c r="D579" s="354" t="s">
        <v>666</v>
      </c>
    </row>
    <row r="580" customFormat="false" ht="13.5" hidden="false" customHeight="false" outlineLevel="0" collapsed="false">
      <c r="A580" s="276"/>
      <c r="B580" s="276"/>
      <c r="C580" s="353" t="s">
        <v>293</v>
      </c>
      <c r="D580" s="354" t="s">
        <v>668</v>
      </c>
    </row>
    <row r="581" customFormat="false" ht="13.5" hidden="false" customHeight="false" outlineLevel="0" collapsed="false">
      <c r="A581" s="276"/>
      <c r="B581" s="276"/>
      <c r="C581" s="353" t="s">
        <v>293</v>
      </c>
      <c r="D581" s="354" t="s">
        <v>670</v>
      </c>
    </row>
    <row r="582" customFormat="false" ht="13.5" hidden="false" customHeight="false" outlineLevel="0" collapsed="false">
      <c r="A582" s="276"/>
      <c r="B582" s="276"/>
      <c r="C582" s="353" t="s">
        <v>296</v>
      </c>
      <c r="D582" s="354" t="s">
        <v>359</v>
      </c>
    </row>
    <row r="583" customFormat="false" ht="13.5" hidden="false" customHeight="false" outlineLevel="0" collapsed="false">
      <c r="A583" s="276"/>
      <c r="B583" s="276"/>
      <c r="C583" s="353" t="s">
        <v>296</v>
      </c>
      <c r="D583" s="354" t="s">
        <v>1231</v>
      </c>
    </row>
    <row r="584" customFormat="false" ht="13.5" hidden="false" customHeight="false" outlineLevel="0" collapsed="false">
      <c r="A584" s="276"/>
      <c r="B584" s="276"/>
      <c r="C584" s="353" t="s">
        <v>296</v>
      </c>
      <c r="D584" s="354" t="s">
        <v>502</v>
      </c>
    </row>
    <row r="585" customFormat="false" ht="13.5" hidden="false" customHeight="false" outlineLevel="0" collapsed="false">
      <c r="A585" s="276"/>
      <c r="B585" s="276"/>
      <c r="C585" s="353" t="s">
        <v>296</v>
      </c>
      <c r="D585" s="354" t="s">
        <v>438</v>
      </c>
    </row>
    <row r="586" customFormat="false" ht="13.5" hidden="false" customHeight="false" outlineLevel="0" collapsed="false">
      <c r="A586" s="276"/>
      <c r="B586" s="276"/>
      <c r="C586" s="353" t="s">
        <v>296</v>
      </c>
      <c r="D586" s="354" t="s">
        <v>1232</v>
      </c>
    </row>
    <row r="587" customFormat="false" ht="13.5" hidden="false" customHeight="false" outlineLevel="0" collapsed="false">
      <c r="A587" s="276"/>
      <c r="B587" s="276"/>
      <c r="C587" s="353" t="s">
        <v>296</v>
      </c>
      <c r="D587" s="354" t="s">
        <v>671</v>
      </c>
    </row>
    <row r="588" customFormat="false" ht="13.5" hidden="false" customHeight="false" outlineLevel="0" collapsed="false">
      <c r="A588" s="276"/>
      <c r="B588" s="276"/>
      <c r="C588" s="353" t="s">
        <v>296</v>
      </c>
      <c r="D588" s="354" t="s">
        <v>504</v>
      </c>
    </row>
    <row r="589" customFormat="false" ht="13.5" hidden="false" customHeight="false" outlineLevel="0" collapsed="false">
      <c r="A589" s="276"/>
      <c r="B589" s="276"/>
      <c r="C589" s="353" t="s">
        <v>296</v>
      </c>
      <c r="D589" s="354" t="s">
        <v>673</v>
      </c>
    </row>
    <row r="590" customFormat="false" ht="13.5" hidden="false" customHeight="false" outlineLevel="0" collapsed="false">
      <c r="A590" s="276"/>
      <c r="B590" s="276"/>
      <c r="C590" s="353" t="s">
        <v>296</v>
      </c>
      <c r="D590" s="354" t="s">
        <v>675</v>
      </c>
    </row>
    <row r="591" customFormat="false" ht="13.5" hidden="false" customHeight="false" outlineLevel="0" collapsed="false">
      <c r="A591" s="276"/>
      <c r="B591" s="276"/>
      <c r="C591" s="353" t="s">
        <v>296</v>
      </c>
      <c r="D591" s="354" t="s">
        <v>440</v>
      </c>
    </row>
    <row r="592" customFormat="false" ht="13.5" hidden="false" customHeight="false" outlineLevel="0" collapsed="false">
      <c r="A592" s="276"/>
      <c r="B592" s="276"/>
      <c r="C592" s="353" t="s">
        <v>296</v>
      </c>
      <c r="D592" s="354" t="s">
        <v>506</v>
      </c>
    </row>
    <row r="593" customFormat="false" ht="13.5" hidden="false" customHeight="false" outlineLevel="0" collapsed="false">
      <c r="A593" s="276"/>
      <c r="B593" s="276"/>
      <c r="C593" s="353" t="s">
        <v>296</v>
      </c>
      <c r="D593" s="354" t="s">
        <v>952</v>
      </c>
    </row>
    <row r="594" customFormat="false" ht="13.5" hidden="false" customHeight="false" outlineLevel="0" collapsed="false">
      <c r="A594" s="276"/>
      <c r="B594" s="276"/>
      <c r="C594" s="353" t="s">
        <v>296</v>
      </c>
      <c r="D594" s="354" t="s">
        <v>1233</v>
      </c>
    </row>
    <row r="595" customFormat="false" ht="13.5" hidden="false" customHeight="false" outlineLevel="0" collapsed="false">
      <c r="A595" s="276"/>
      <c r="B595" s="276"/>
      <c r="C595" s="353" t="s">
        <v>296</v>
      </c>
      <c r="D595" s="354" t="s">
        <v>442</v>
      </c>
    </row>
    <row r="596" customFormat="false" ht="13.5" hidden="false" customHeight="false" outlineLevel="0" collapsed="false">
      <c r="A596" s="276"/>
      <c r="B596" s="276"/>
      <c r="C596" s="353" t="s">
        <v>296</v>
      </c>
      <c r="D596" s="354" t="s">
        <v>677</v>
      </c>
    </row>
    <row r="597" customFormat="false" ht="13.5" hidden="false" customHeight="false" outlineLevel="0" collapsed="false">
      <c r="A597" s="276"/>
      <c r="B597" s="276"/>
      <c r="C597" s="353" t="s">
        <v>296</v>
      </c>
      <c r="D597" s="354" t="s">
        <v>1234</v>
      </c>
    </row>
    <row r="598" customFormat="false" ht="13.5" hidden="false" customHeight="false" outlineLevel="0" collapsed="false">
      <c r="A598" s="276"/>
      <c r="B598" s="276"/>
      <c r="C598" s="353" t="s">
        <v>296</v>
      </c>
      <c r="D598" s="354" t="s">
        <v>508</v>
      </c>
    </row>
    <row r="599" customFormat="false" ht="13.5" hidden="false" customHeight="false" outlineLevel="0" collapsed="false">
      <c r="A599" s="276"/>
      <c r="B599" s="276"/>
      <c r="C599" s="353" t="s">
        <v>296</v>
      </c>
      <c r="D599" s="354" t="s">
        <v>679</v>
      </c>
    </row>
    <row r="600" customFormat="false" ht="13.5" hidden="false" customHeight="false" outlineLevel="0" collapsed="false">
      <c r="A600" s="276"/>
      <c r="B600" s="276"/>
      <c r="C600" s="353" t="s">
        <v>296</v>
      </c>
      <c r="D600" s="354" t="s">
        <v>510</v>
      </c>
    </row>
    <row r="601" customFormat="false" ht="13.5" hidden="false" customHeight="false" outlineLevel="0" collapsed="false">
      <c r="A601" s="276"/>
      <c r="B601" s="276"/>
      <c r="C601" s="353" t="s">
        <v>296</v>
      </c>
      <c r="D601" s="354" t="s">
        <v>681</v>
      </c>
    </row>
    <row r="602" customFormat="false" ht="13.5" hidden="false" customHeight="false" outlineLevel="0" collapsed="false">
      <c r="A602" s="276"/>
      <c r="B602" s="276"/>
      <c r="C602" s="353" t="s">
        <v>296</v>
      </c>
      <c r="D602" s="354" t="s">
        <v>1235</v>
      </c>
    </row>
    <row r="603" customFormat="false" ht="13.5" hidden="false" customHeight="false" outlineLevel="0" collapsed="false">
      <c r="A603" s="276"/>
      <c r="B603" s="276"/>
      <c r="C603" s="353" t="s">
        <v>296</v>
      </c>
      <c r="D603" s="354" t="s">
        <v>683</v>
      </c>
    </row>
    <row r="604" customFormat="false" ht="13.5" hidden="false" customHeight="false" outlineLevel="0" collapsed="false">
      <c r="A604" s="276"/>
      <c r="B604" s="276"/>
      <c r="C604" s="353" t="s">
        <v>296</v>
      </c>
      <c r="D604" s="354" t="s">
        <v>954</v>
      </c>
    </row>
    <row r="605" customFormat="false" ht="13.5" hidden="false" customHeight="false" outlineLevel="0" collapsed="false">
      <c r="A605" s="276"/>
      <c r="B605" s="276"/>
      <c r="C605" s="353" t="s">
        <v>296</v>
      </c>
      <c r="D605" s="354" t="s">
        <v>956</v>
      </c>
    </row>
    <row r="606" customFormat="false" ht="13.5" hidden="false" customHeight="false" outlineLevel="0" collapsed="false">
      <c r="A606" s="276"/>
      <c r="B606" s="276"/>
      <c r="C606" s="353" t="s">
        <v>296</v>
      </c>
      <c r="D606" s="354" t="s">
        <v>362</v>
      </c>
    </row>
    <row r="607" customFormat="false" ht="13.5" hidden="false" customHeight="false" outlineLevel="0" collapsed="false">
      <c r="A607" s="276"/>
      <c r="B607" s="276"/>
      <c r="C607" s="353" t="s">
        <v>296</v>
      </c>
      <c r="D607" s="354" t="s">
        <v>512</v>
      </c>
    </row>
    <row r="608" customFormat="false" ht="13.5" hidden="false" customHeight="false" outlineLevel="0" collapsed="false">
      <c r="A608" s="276"/>
      <c r="B608" s="276"/>
      <c r="C608" s="353" t="s">
        <v>296</v>
      </c>
      <c r="D608" s="354" t="s">
        <v>514</v>
      </c>
    </row>
    <row r="609" customFormat="false" ht="13.5" hidden="false" customHeight="false" outlineLevel="0" collapsed="false">
      <c r="A609" s="276"/>
      <c r="B609" s="276"/>
      <c r="C609" s="353" t="s">
        <v>296</v>
      </c>
      <c r="D609" s="354" t="s">
        <v>958</v>
      </c>
    </row>
    <row r="610" customFormat="false" ht="13.5" hidden="false" customHeight="false" outlineLevel="0" collapsed="false">
      <c r="A610" s="276"/>
      <c r="B610" s="276"/>
      <c r="C610" s="353" t="s">
        <v>296</v>
      </c>
      <c r="D610" s="354" t="s">
        <v>516</v>
      </c>
    </row>
    <row r="611" customFormat="false" ht="13.5" hidden="false" customHeight="false" outlineLevel="0" collapsed="false">
      <c r="A611" s="276"/>
      <c r="B611" s="276"/>
      <c r="C611" s="353" t="s">
        <v>296</v>
      </c>
      <c r="D611" s="354" t="s">
        <v>685</v>
      </c>
    </row>
    <row r="612" customFormat="false" ht="13.5" hidden="false" customHeight="false" outlineLevel="0" collapsed="false">
      <c r="A612" s="276"/>
      <c r="B612" s="276"/>
      <c r="C612" s="353" t="s">
        <v>296</v>
      </c>
      <c r="D612" s="354" t="s">
        <v>960</v>
      </c>
    </row>
    <row r="613" customFormat="false" ht="13.5" hidden="false" customHeight="false" outlineLevel="0" collapsed="false">
      <c r="A613" s="276"/>
      <c r="B613" s="276"/>
      <c r="C613" s="353" t="s">
        <v>296</v>
      </c>
      <c r="D613" s="354" t="s">
        <v>1236</v>
      </c>
    </row>
    <row r="614" customFormat="false" ht="13.5" hidden="false" customHeight="false" outlineLevel="0" collapsed="false">
      <c r="A614" s="276"/>
      <c r="B614" s="276"/>
      <c r="C614" s="353" t="s">
        <v>296</v>
      </c>
      <c r="D614" s="354" t="s">
        <v>1237</v>
      </c>
    </row>
    <row r="615" customFormat="false" ht="13.5" hidden="false" customHeight="false" outlineLevel="0" collapsed="false">
      <c r="A615" s="276"/>
      <c r="B615" s="276"/>
      <c r="C615" s="353" t="s">
        <v>296</v>
      </c>
      <c r="D615" s="354" t="s">
        <v>1238</v>
      </c>
    </row>
    <row r="616" customFormat="false" ht="13.5" hidden="false" customHeight="false" outlineLevel="0" collapsed="false">
      <c r="A616" s="276"/>
      <c r="B616" s="276"/>
      <c r="C616" s="353" t="s">
        <v>296</v>
      </c>
      <c r="D616" s="354" t="s">
        <v>962</v>
      </c>
    </row>
    <row r="617" customFormat="false" ht="13.5" hidden="false" customHeight="false" outlineLevel="0" collapsed="false">
      <c r="A617" s="276"/>
      <c r="B617" s="276"/>
      <c r="C617" s="353" t="s">
        <v>296</v>
      </c>
      <c r="D617" s="354" t="s">
        <v>1239</v>
      </c>
    </row>
    <row r="618" customFormat="false" ht="13.5" hidden="false" customHeight="false" outlineLevel="0" collapsed="false">
      <c r="A618" s="276"/>
      <c r="B618" s="276"/>
      <c r="C618" s="353" t="s">
        <v>296</v>
      </c>
      <c r="D618" s="354" t="s">
        <v>964</v>
      </c>
    </row>
    <row r="619" customFormat="false" ht="13.5" hidden="false" customHeight="false" outlineLevel="0" collapsed="false">
      <c r="A619" s="276"/>
      <c r="B619" s="276"/>
      <c r="C619" s="353" t="s">
        <v>296</v>
      </c>
      <c r="D619" s="354" t="s">
        <v>687</v>
      </c>
    </row>
    <row r="620" customFormat="false" ht="13.5" hidden="false" customHeight="false" outlineLevel="0" collapsed="false">
      <c r="A620" s="276"/>
      <c r="B620" s="276"/>
      <c r="C620" s="353" t="s">
        <v>296</v>
      </c>
      <c r="D620" s="354" t="s">
        <v>518</v>
      </c>
    </row>
    <row r="621" customFormat="false" ht="13.5" hidden="false" customHeight="false" outlineLevel="0" collapsed="false">
      <c r="A621" s="276"/>
      <c r="B621" s="276"/>
      <c r="C621" s="353" t="s">
        <v>296</v>
      </c>
      <c r="D621" s="354" t="s">
        <v>1240</v>
      </c>
    </row>
    <row r="622" customFormat="false" ht="13.5" hidden="false" customHeight="false" outlineLevel="0" collapsed="false">
      <c r="A622" s="276"/>
      <c r="B622" s="276"/>
      <c r="C622" s="353" t="s">
        <v>296</v>
      </c>
      <c r="D622" s="354" t="s">
        <v>1241</v>
      </c>
    </row>
    <row r="623" customFormat="false" ht="13.5" hidden="false" customHeight="false" outlineLevel="0" collapsed="false">
      <c r="A623" s="276"/>
      <c r="B623" s="276"/>
      <c r="C623" s="353" t="s">
        <v>296</v>
      </c>
      <c r="D623" s="354" t="s">
        <v>1242</v>
      </c>
    </row>
    <row r="624" customFormat="false" ht="13.5" hidden="false" customHeight="false" outlineLevel="0" collapsed="false">
      <c r="A624" s="276"/>
      <c r="B624" s="276"/>
      <c r="C624" s="353" t="s">
        <v>296</v>
      </c>
      <c r="D624" s="354" t="s">
        <v>1243</v>
      </c>
    </row>
    <row r="625" customFormat="false" ht="13.5" hidden="false" customHeight="false" outlineLevel="0" collapsed="false">
      <c r="A625" s="276"/>
      <c r="B625" s="276"/>
      <c r="C625" s="353" t="s">
        <v>296</v>
      </c>
      <c r="D625" s="354" t="s">
        <v>1244</v>
      </c>
    </row>
    <row r="626" customFormat="false" ht="13.5" hidden="false" customHeight="false" outlineLevel="0" collapsed="false">
      <c r="A626" s="276"/>
      <c r="B626" s="276"/>
      <c r="C626" s="353" t="s">
        <v>296</v>
      </c>
      <c r="D626" s="354" t="s">
        <v>1245</v>
      </c>
    </row>
    <row r="627" customFormat="false" ht="13.5" hidden="false" customHeight="false" outlineLevel="0" collapsed="false">
      <c r="A627" s="276"/>
      <c r="B627" s="276"/>
      <c r="C627" s="353" t="s">
        <v>296</v>
      </c>
      <c r="D627" s="354" t="s">
        <v>1246</v>
      </c>
    </row>
    <row r="628" customFormat="false" ht="13.5" hidden="false" customHeight="false" outlineLevel="0" collapsed="false">
      <c r="A628" s="276"/>
      <c r="B628" s="276"/>
      <c r="C628" s="353" t="s">
        <v>296</v>
      </c>
      <c r="D628" s="354" t="s">
        <v>1247</v>
      </c>
    </row>
    <row r="629" customFormat="false" ht="13.5" hidden="false" customHeight="false" outlineLevel="0" collapsed="false">
      <c r="A629" s="276"/>
      <c r="B629" s="276"/>
      <c r="C629" s="353" t="s">
        <v>296</v>
      </c>
      <c r="D629" s="354" t="s">
        <v>1248</v>
      </c>
    </row>
    <row r="630" customFormat="false" ht="13.5" hidden="false" customHeight="false" outlineLevel="0" collapsed="false">
      <c r="A630" s="276"/>
      <c r="B630" s="276"/>
      <c r="C630" s="353" t="s">
        <v>296</v>
      </c>
      <c r="D630" s="354" t="s">
        <v>1249</v>
      </c>
    </row>
    <row r="631" customFormat="false" ht="13.5" hidden="false" customHeight="false" outlineLevel="0" collapsed="false">
      <c r="A631" s="276"/>
      <c r="B631" s="276"/>
      <c r="C631" s="353" t="s">
        <v>296</v>
      </c>
      <c r="D631" s="354" t="s">
        <v>966</v>
      </c>
    </row>
    <row r="632" customFormat="false" ht="13.5" hidden="false" customHeight="false" outlineLevel="0" collapsed="false">
      <c r="A632" s="276"/>
      <c r="B632" s="276"/>
      <c r="C632" s="353" t="s">
        <v>296</v>
      </c>
      <c r="D632" s="354" t="s">
        <v>968</v>
      </c>
    </row>
    <row r="633" customFormat="false" ht="13.5" hidden="false" customHeight="false" outlineLevel="0" collapsed="false">
      <c r="A633" s="276"/>
      <c r="B633" s="276"/>
      <c r="C633" s="353" t="s">
        <v>296</v>
      </c>
      <c r="D633" s="354" t="s">
        <v>1250</v>
      </c>
    </row>
    <row r="634" customFormat="false" ht="13.5" hidden="false" customHeight="false" outlineLevel="0" collapsed="false">
      <c r="A634" s="276"/>
      <c r="B634" s="276"/>
      <c r="C634" s="353" t="s">
        <v>296</v>
      </c>
      <c r="D634" s="354" t="s">
        <v>1251</v>
      </c>
    </row>
    <row r="635" customFormat="false" ht="13.5" hidden="false" customHeight="false" outlineLevel="0" collapsed="false">
      <c r="A635" s="276"/>
      <c r="B635" s="276"/>
      <c r="C635" s="353" t="s">
        <v>296</v>
      </c>
      <c r="D635" s="354" t="s">
        <v>1252</v>
      </c>
    </row>
    <row r="636" customFormat="false" ht="13.5" hidden="false" customHeight="false" outlineLevel="0" collapsed="false">
      <c r="A636" s="276"/>
      <c r="B636" s="276"/>
      <c r="C636" s="353" t="s">
        <v>299</v>
      </c>
      <c r="D636" s="354" t="s">
        <v>265</v>
      </c>
    </row>
    <row r="637" customFormat="false" ht="13.5" hidden="false" customHeight="false" outlineLevel="0" collapsed="false">
      <c r="A637" s="276"/>
      <c r="B637" s="276"/>
      <c r="C637" s="353" t="s">
        <v>299</v>
      </c>
      <c r="D637" s="354" t="s">
        <v>268</v>
      </c>
    </row>
    <row r="638" customFormat="false" ht="13.5" hidden="false" customHeight="false" outlineLevel="0" collapsed="false">
      <c r="A638" s="276"/>
      <c r="B638" s="276"/>
      <c r="C638" s="353" t="s">
        <v>299</v>
      </c>
      <c r="D638" s="354" t="s">
        <v>271</v>
      </c>
    </row>
    <row r="639" customFormat="false" ht="13.5" hidden="false" customHeight="false" outlineLevel="0" collapsed="false">
      <c r="A639" s="276"/>
      <c r="B639" s="276"/>
      <c r="C639" s="353" t="s">
        <v>299</v>
      </c>
      <c r="D639" s="354" t="s">
        <v>274</v>
      </c>
    </row>
    <row r="640" customFormat="false" ht="13.5" hidden="false" customHeight="false" outlineLevel="0" collapsed="false">
      <c r="A640" s="276"/>
      <c r="B640" s="276"/>
      <c r="C640" s="353" t="s">
        <v>299</v>
      </c>
      <c r="D640" s="354" t="s">
        <v>277</v>
      </c>
    </row>
    <row r="641" customFormat="false" ht="13.5" hidden="false" customHeight="false" outlineLevel="0" collapsed="false">
      <c r="A641" s="276"/>
      <c r="B641" s="276"/>
      <c r="C641" s="353" t="s">
        <v>299</v>
      </c>
      <c r="D641" s="354" t="s">
        <v>280</v>
      </c>
    </row>
    <row r="642" customFormat="false" ht="13.5" hidden="false" customHeight="false" outlineLevel="0" collapsed="false">
      <c r="A642" s="276"/>
      <c r="B642" s="276"/>
      <c r="C642" s="353" t="s">
        <v>299</v>
      </c>
      <c r="D642" s="354" t="s">
        <v>283</v>
      </c>
    </row>
    <row r="643" customFormat="false" ht="13.5" hidden="false" customHeight="false" outlineLevel="0" collapsed="false">
      <c r="A643" s="276"/>
      <c r="B643" s="276"/>
      <c r="C643" s="353" t="s">
        <v>299</v>
      </c>
      <c r="D643" s="354" t="s">
        <v>286</v>
      </c>
    </row>
    <row r="644" customFormat="false" ht="13.5" hidden="false" customHeight="false" outlineLevel="0" collapsed="false">
      <c r="A644" s="276"/>
      <c r="B644" s="276"/>
      <c r="C644" s="353" t="s">
        <v>299</v>
      </c>
      <c r="D644" s="354" t="s">
        <v>289</v>
      </c>
    </row>
    <row r="645" customFormat="false" ht="13.5" hidden="false" customHeight="false" outlineLevel="0" collapsed="false">
      <c r="A645" s="276"/>
      <c r="B645" s="276"/>
      <c r="C645" s="353" t="s">
        <v>299</v>
      </c>
      <c r="D645" s="354" t="s">
        <v>292</v>
      </c>
    </row>
    <row r="646" customFormat="false" ht="13.5" hidden="false" customHeight="false" outlineLevel="0" collapsed="false">
      <c r="A646" s="276"/>
      <c r="B646" s="276"/>
      <c r="C646" s="353" t="s">
        <v>299</v>
      </c>
      <c r="D646" s="354" t="s">
        <v>295</v>
      </c>
    </row>
    <row r="647" customFormat="false" ht="13.5" hidden="false" customHeight="false" outlineLevel="0" collapsed="false">
      <c r="A647" s="276"/>
      <c r="B647" s="276"/>
      <c r="C647" s="353" t="s">
        <v>299</v>
      </c>
      <c r="D647" s="354" t="s">
        <v>298</v>
      </c>
    </row>
    <row r="648" customFormat="false" ht="13.5" hidden="false" customHeight="false" outlineLevel="0" collapsed="false">
      <c r="A648" s="276"/>
      <c r="B648" s="276"/>
      <c r="C648" s="353" t="s">
        <v>299</v>
      </c>
      <c r="D648" s="354" t="s">
        <v>301</v>
      </c>
    </row>
    <row r="649" customFormat="false" ht="13.5" hidden="false" customHeight="false" outlineLevel="0" collapsed="false">
      <c r="A649" s="276"/>
      <c r="B649" s="276"/>
      <c r="C649" s="353" t="s">
        <v>299</v>
      </c>
      <c r="D649" s="354" t="s">
        <v>304</v>
      </c>
    </row>
    <row r="650" customFormat="false" ht="13.5" hidden="false" customHeight="false" outlineLevel="0" collapsed="false">
      <c r="A650" s="276"/>
      <c r="B650" s="276"/>
      <c r="C650" s="353" t="s">
        <v>299</v>
      </c>
      <c r="D650" s="354" t="s">
        <v>307</v>
      </c>
    </row>
    <row r="651" customFormat="false" ht="13.5" hidden="false" customHeight="false" outlineLevel="0" collapsed="false">
      <c r="A651" s="276"/>
      <c r="B651" s="276"/>
      <c r="C651" s="353" t="s">
        <v>299</v>
      </c>
      <c r="D651" s="354" t="s">
        <v>310</v>
      </c>
    </row>
    <row r="652" customFormat="false" ht="13.5" hidden="false" customHeight="false" outlineLevel="0" collapsed="false">
      <c r="A652" s="276"/>
      <c r="B652" s="276"/>
      <c r="C652" s="353" t="s">
        <v>299</v>
      </c>
      <c r="D652" s="354" t="s">
        <v>313</v>
      </c>
    </row>
    <row r="653" customFormat="false" ht="13.5" hidden="false" customHeight="false" outlineLevel="0" collapsed="false">
      <c r="A653" s="276"/>
      <c r="B653" s="276"/>
      <c r="C653" s="353" t="s">
        <v>299</v>
      </c>
      <c r="D653" s="354" t="s">
        <v>316</v>
      </c>
    </row>
    <row r="654" customFormat="false" ht="13.5" hidden="false" customHeight="false" outlineLevel="0" collapsed="false">
      <c r="A654" s="276"/>
      <c r="B654" s="276"/>
      <c r="C654" s="353" t="s">
        <v>299</v>
      </c>
      <c r="D654" s="354" t="s">
        <v>319</v>
      </c>
    </row>
    <row r="655" customFormat="false" ht="13.5" hidden="false" customHeight="false" outlineLevel="0" collapsed="false">
      <c r="A655" s="276"/>
      <c r="B655" s="276"/>
      <c r="C655" s="353" t="s">
        <v>299</v>
      </c>
      <c r="D655" s="354" t="s">
        <v>323</v>
      </c>
    </row>
    <row r="656" customFormat="false" ht="13.5" hidden="false" customHeight="false" outlineLevel="0" collapsed="false">
      <c r="A656" s="276"/>
      <c r="B656" s="276"/>
      <c r="C656" s="353" t="s">
        <v>299</v>
      </c>
      <c r="D656" s="354" t="s">
        <v>326</v>
      </c>
    </row>
    <row r="657" customFormat="false" ht="13.5" hidden="false" customHeight="false" outlineLevel="0" collapsed="false">
      <c r="A657" s="276"/>
      <c r="B657" s="276"/>
      <c r="C657" s="353" t="s">
        <v>299</v>
      </c>
      <c r="D657" s="354" t="s">
        <v>329</v>
      </c>
    </row>
    <row r="658" customFormat="false" ht="13.5" hidden="false" customHeight="false" outlineLevel="0" collapsed="false">
      <c r="A658" s="276"/>
      <c r="B658" s="276"/>
      <c r="C658" s="353" t="s">
        <v>299</v>
      </c>
      <c r="D658" s="354" t="s">
        <v>332</v>
      </c>
    </row>
    <row r="659" customFormat="false" ht="13.5" hidden="false" customHeight="false" outlineLevel="0" collapsed="false">
      <c r="A659" s="276"/>
      <c r="B659" s="276"/>
      <c r="C659" s="353" t="s">
        <v>299</v>
      </c>
      <c r="D659" s="354" t="s">
        <v>365</v>
      </c>
    </row>
    <row r="660" customFormat="false" ht="13.5" hidden="false" customHeight="false" outlineLevel="0" collapsed="false">
      <c r="A660" s="276"/>
      <c r="B660" s="276"/>
      <c r="C660" s="353" t="s">
        <v>299</v>
      </c>
      <c r="D660" s="354" t="s">
        <v>444</v>
      </c>
    </row>
    <row r="661" customFormat="false" ht="13.5" hidden="false" customHeight="false" outlineLevel="0" collapsed="false">
      <c r="A661" s="276"/>
      <c r="B661" s="276"/>
      <c r="C661" s="353" t="s">
        <v>299</v>
      </c>
      <c r="D661" s="354" t="s">
        <v>368</v>
      </c>
    </row>
    <row r="662" customFormat="false" ht="13.5" hidden="false" customHeight="false" outlineLevel="0" collapsed="false">
      <c r="A662" s="276"/>
      <c r="B662" s="276"/>
      <c r="C662" s="353" t="s">
        <v>299</v>
      </c>
      <c r="D662" s="354" t="s">
        <v>371</v>
      </c>
    </row>
    <row r="663" customFormat="false" ht="13.5" hidden="false" customHeight="false" outlineLevel="0" collapsed="false">
      <c r="A663" s="276"/>
      <c r="B663" s="276"/>
      <c r="C663" s="353" t="s">
        <v>299</v>
      </c>
      <c r="D663" s="354" t="s">
        <v>374</v>
      </c>
    </row>
    <row r="664" customFormat="false" ht="13.5" hidden="false" customHeight="false" outlineLevel="0" collapsed="false">
      <c r="A664" s="276"/>
      <c r="B664" s="276"/>
      <c r="C664" s="353" t="s">
        <v>299</v>
      </c>
      <c r="D664" s="354" t="s">
        <v>377</v>
      </c>
    </row>
    <row r="665" customFormat="false" ht="13.5" hidden="false" customHeight="false" outlineLevel="0" collapsed="false">
      <c r="A665" s="276"/>
      <c r="B665" s="276"/>
      <c r="C665" s="353" t="s">
        <v>299</v>
      </c>
      <c r="D665" s="354" t="s">
        <v>446</v>
      </c>
    </row>
    <row r="666" customFormat="false" ht="13.5" hidden="false" customHeight="false" outlineLevel="0" collapsed="false">
      <c r="A666" s="276"/>
      <c r="B666" s="276"/>
      <c r="C666" s="353" t="s">
        <v>299</v>
      </c>
      <c r="D666" s="354" t="s">
        <v>335</v>
      </c>
    </row>
    <row r="667" customFormat="false" ht="13.5" hidden="false" customHeight="false" outlineLevel="0" collapsed="false">
      <c r="A667" s="276"/>
      <c r="B667" s="276"/>
      <c r="C667" s="353" t="s">
        <v>299</v>
      </c>
      <c r="D667" s="354" t="s">
        <v>338</v>
      </c>
    </row>
    <row r="668" customFormat="false" ht="13.5" hidden="false" customHeight="false" outlineLevel="0" collapsed="false">
      <c r="A668" s="276"/>
      <c r="B668" s="276"/>
      <c r="C668" s="353" t="s">
        <v>299</v>
      </c>
      <c r="D668" s="354" t="s">
        <v>380</v>
      </c>
    </row>
    <row r="669" customFormat="false" ht="13.5" hidden="false" customHeight="false" outlineLevel="0" collapsed="false">
      <c r="A669" s="276"/>
      <c r="B669" s="276"/>
      <c r="C669" s="353" t="s">
        <v>299</v>
      </c>
      <c r="D669" s="354" t="s">
        <v>383</v>
      </c>
    </row>
    <row r="670" customFormat="false" ht="13.5" hidden="false" customHeight="false" outlineLevel="0" collapsed="false">
      <c r="A670" s="276"/>
      <c r="B670" s="276"/>
      <c r="C670" s="353" t="s">
        <v>299</v>
      </c>
      <c r="D670" s="354" t="s">
        <v>386</v>
      </c>
    </row>
    <row r="671" customFormat="false" ht="13.5" hidden="false" customHeight="false" outlineLevel="0" collapsed="false">
      <c r="A671" s="276"/>
      <c r="B671" s="276"/>
      <c r="C671" s="353" t="s">
        <v>299</v>
      </c>
      <c r="D671" s="354" t="s">
        <v>389</v>
      </c>
    </row>
    <row r="672" customFormat="false" ht="13.5" hidden="false" customHeight="false" outlineLevel="0" collapsed="false">
      <c r="A672" s="276"/>
      <c r="B672" s="276"/>
      <c r="C672" s="353" t="s">
        <v>299</v>
      </c>
      <c r="D672" s="354" t="s">
        <v>392</v>
      </c>
    </row>
    <row r="673" customFormat="false" ht="13.5" hidden="false" customHeight="false" outlineLevel="0" collapsed="false">
      <c r="A673" s="276"/>
      <c r="B673" s="276"/>
      <c r="C673" s="353" t="s">
        <v>299</v>
      </c>
      <c r="D673" s="354" t="s">
        <v>395</v>
      </c>
    </row>
    <row r="674" customFormat="false" ht="13.5" hidden="false" customHeight="false" outlineLevel="0" collapsed="false">
      <c r="A674" s="276"/>
      <c r="B674" s="276"/>
      <c r="C674" s="353" t="s">
        <v>299</v>
      </c>
      <c r="D674" s="354" t="s">
        <v>520</v>
      </c>
    </row>
    <row r="675" customFormat="false" ht="13.5" hidden="false" customHeight="false" outlineLevel="0" collapsed="false">
      <c r="A675" s="276"/>
      <c r="B675" s="276"/>
      <c r="C675" s="353" t="s">
        <v>299</v>
      </c>
      <c r="D675" s="354" t="s">
        <v>341</v>
      </c>
    </row>
    <row r="676" customFormat="false" ht="13.5" hidden="false" customHeight="false" outlineLevel="0" collapsed="false">
      <c r="A676" s="276"/>
      <c r="B676" s="276"/>
      <c r="C676" s="353" t="s">
        <v>299</v>
      </c>
      <c r="D676" s="354" t="s">
        <v>448</v>
      </c>
    </row>
    <row r="677" customFormat="false" ht="13.5" hidden="false" customHeight="false" outlineLevel="0" collapsed="false">
      <c r="A677" s="276"/>
      <c r="B677" s="276"/>
      <c r="C677" s="353" t="s">
        <v>299</v>
      </c>
      <c r="D677" s="354" t="s">
        <v>398</v>
      </c>
    </row>
    <row r="678" customFormat="false" ht="13.5" hidden="false" customHeight="false" outlineLevel="0" collapsed="false">
      <c r="A678" s="276"/>
      <c r="B678" s="276"/>
      <c r="C678" s="353" t="s">
        <v>299</v>
      </c>
      <c r="D678" s="354" t="s">
        <v>401</v>
      </c>
    </row>
    <row r="679" customFormat="false" ht="13.5" hidden="false" customHeight="false" outlineLevel="0" collapsed="false">
      <c r="A679" s="276"/>
      <c r="B679" s="276"/>
      <c r="C679" s="353" t="s">
        <v>299</v>
      </c>
      <c r="D679" s="354" t="s">
        <v>689</v>
      </c>
    </row>
    <row r="680" customFormat="false" ht="13.5" hidden="false" customHeight="false" outlineLevel="0" collapsed="false">
      <c r="A680" s="276"/>
      <c r="B680" s="276"/>
      <c r="C680" s="353" t="s">
        <v>299</v>
      </c>
      <c r="D680" s="354" t="s">
        <v>344</v>
      </c>
    </row>
    <row r="681" customFormat="false" ht="13.5" hidden="false" customHeight="false" outlineLevel="0" collapsed="false">
      <c r="A681" s="276"/>
      <c r="B681" s="276"/>
      <c r="C681" s="353" t="s">
        <v>299</v>
      </c>
      <c r="D681" s="354" t="s">
        <v>404</v>
      </c>
    </row>
    <row r="682" customFormat="false" ht="13.5" hidden="false" customHeight="false" outlineLevel="0" collapsed="false">
      <c r="A682" s="276"/>
      <c r="B682" s="276"/>
      <c r="C682" s="353" t="s">
        <v>299</v>
      </c>
      <c r="D682" s="354" t="s">
        <v>691</v>
      </c>
    </row>
    <row r="683" customFormat="false" ht="13.5" hidden="false" customHeight="false" outlineLevel="0" collapsed="false">
      <c r="A683" s="276"/>
      <c r="B683" s="276"/>
      <c r="C683" s="353" t="s">
        <v>299</v>
      </c>
      <c r="D683" s="354" t="s">
        <v>522</v>
      </c>
    </row>
    <row r="684" customFormat="false" ht="13.5" hidden="false" customHeight="false" outlineLevel="0" collapsed="false">
      <c r="A684" s="276"/>
      <c r="B684" s="276"/>
      <c r="C684" s="353" t="s">
        <v>299</v>
      </c>
      <c r="D684" s="354" t="s">
        <v>406</v>
      </c>
    </row>
    <row r="685" customFormat="false" ht="13.5" hidden="false" customHeight="false" outlineLevel="0" collapsed="false">
      <c r="A685" s="276"/>
      <c r="B685" s="276"/>
      <c r="C685" s="353" t="s">
        <v>299</v>
      </c>
      <c r="D685" s="354" t="s">
        <v>693</v>
      </c>
    </row>
    <row r="686" customFormat="false" ht="13.5" hidden="false" customHeight="false" outlineLevel="0" collapsed="false">
      <c r="A686" s="276"/>
      <c r="B686" s="276"/>
      <c r="C686" s="353" t="s">
        <v>299</v>
      </c>
      <c r="D686" s="354" t="s">
        <v>524</v>
      </c>
    </row>
    <row r="687" customFormat="false" ht="13.5" hidden="false" customHeight="false" outlineLevel="0" collapsed="false">
      <c r="A687" s="276"/>
      <c r="B687" s="276"/>
      <c r="C687" s="353" t="s">
        <v>299</v>
      </c>
      <c r="D687" s="354" t="s">
        <v>697</v>
      </c>
    </row>
    <row r="688" customFormat="false" ht="13.5" hidden="false" customHeight="false" outlineLevel="0" collapsed="false">
      <c r="A688" s="276"/>
      <c r="B688" s="276"/>
      <c r="C688" s="353" t="s">
        <v>299</v>
      </c>
      <c r="D688" s="354" t="s">
        <v>695</v>
      </c>
    </row>
    <row r="689" customFormat="false" ht="13.5" hidden="false" customHeight="false" outlineLevel="0" collapsed="false">
      <c r="A689" s="276"/>
      <c r="B689" s="276"/>
      <c r="C689" s="353" t="s">
        <v>299</v>
      </c>
      <c r="D689" s="354" t="s">
        <v>1253</v>
      </c>
    </row>
    <row r="690" customFormat="false" ht="13.5" hidden="false" customHeight="false" outlineLevel="0" collapsed="false">
      <c r="A690" s="276"/>
      <c r="B690" s="276"/>
      <c r="C690" s="353" t="s">
        <v>299</v>
      </c>
      <c r="D690" s="354" t="s">
        <v>1254</v>
      </c>
    </row>
    <row r="691" customFormat="false" ht="13.5" hidden="false" customHeight="false" outlineLevel="0" collapsed="false">
      <c r="A691" s="276"/>
      <c r="B691" s="276"/>
      <c r="C691" s="353" t="s">
        <v>299</v>
      </c>
      <c r="D691" s="354" t="s">
        <v>1255</v>
      </c>
    </row>
    <row r="692" customFormat="false" ht="13.5" hidden="false" customHeight="false" outlineLevel="0" collapsed="false">
      <c r="A692" s="276"/>
      <c r="B692" s="276"/>
      <c r="C692" s="353" t="s">
        <v>299</v>
      </c>
      <c r="D692" s="354" t="s">
        <v>1256</v>
      </c>
    </row>
    <row r="693" customFormat="false" ht="13.5" hidden="false" customHeight="false" outlineLevel="0" collapsed="false">
      <c r="A693" s="276"/>
      <c r="B693" s="276"/>
      <c r="C693" s="353" t="s">
        <v>299</v>
      </c>
      <c r="D693" s="354" t="s">
        <v>1257</v>
      </c>
    </row>
    <row r="694" customFormat="false" ht="13.5" hidden="false" customHeight="false" outlineLevel="0" collapsed="false">
      <c r="A694" s="276"/>
      <c r="B694" s="276"/>
      <c r="C694" s="353" t="s">
        <v>299</v>
      </c>
      <c r="D694" s="354" t="s">
        <v>1258</v>
      </c>
    </row>
    <row r="695" customFormat="false" ht="13.5" hidden="false" customHeight="false" outlineLevel="0" collapsed="false">
      <c r="A695" s="276"/>
      <c r="B695" s="276"/>
      <c r="C695" s="353" t="s">
        <v>299</v>
      </c>
      <c r="D695" s="354" t="s">
        <v>1259</v>
      </c>
    </row>
    <row r="696" customFormat="false" ht="13.5" hidden="false" customHeight="false" outlineLevel="0" collapsed="false">
      <c r="A696" s="276"/>
      <c r="B696" s="276"/>
      <c r="C696" s="353" t="s">
        <v>299</v>
      </c>
      <c r="D696" s="354" t="s">
        <v>1260</v>
      </c>
    </row>
    <row r="697" customFormat="false" ht="13.5" hidden="false" customHeight="false" outlineLevel="0" collapsed="false">
      <c r="A697" s="276"/>
      <c r="B697" s="276"/>
      <c r="C697" s="353" t="s">
        <v>299</v>
      </c>
      <c r="D697" s="354" t="s">
        <v>1261</v>
      </c>
    </row>
    <row r="698" customFormat="false" ht="13.5" hidden="false" customHeight="false" outlineLevel="0" collapsed="false">
      <c r="A698" s="276"/>
      <c r="B698" s="276"/>
      <c r="C698" s="353" t="s">
        <v>302</v>
      </c>
      <c r="D698" s="354" t="s">
        <v>347</v>
      </c>
    </row>
    <row r="699" customFormat="false" ht="13.5" hidden="false" customHeight="false" outlineLevel="0" collapsed="false">
      <c r="A699" s="276"/>
      <c r="B699" s="276"/>
      <c r="C699" s="353" t="s">
        <v>302</v>
      </c>
      <c r="D699" s="354" t="s">
        <v>350</v>
      </c>
    </row>
    <row r="700" customFormat="false" ht="13.5" hidden="false" customHeight="false" outlineLevel="0" collapsed="false">
      <c r="A700" s="276"/>
      <c r="B700" s="276"/>
      <c r="C700" s="353" t="s">
        <v>302</v>
      </c>
      <c r="D700" s="354" t="s">
        <v>450</v>
      </c>
    </row>
    <row r="701" customFormat="false" ht="13.5" hidden="false" customHeight="false" outlineLevel="0" collapsed="false">
      <c r="A701" s="276"/>
      <c r="B701" s="276"/>
      <c r="C701" s="353" t="s">
        <v>302</v>
      </c>
      <c r="D701" s="354" t="s">
        <v>452</v>
      </c>
    </row>
    <row r="702" customFormat="false" ht="13.5" hidden="false" customHeight="false" outlineLevel="0" collapsed="false">
      <c r="A702" s="276"/>
      <c r="B702" s="276"/>
      <c r="C702" s="353" t="s">
        <v>302</v>
      </c>
      <c r="D702" s="354" t="s">
        <v>526</v>
      </c>
    </row>
    <row r="703" customFormat="false" ht="13.5" hidden="false" customHeight="false" outlineLevel="0" collapsed="false">
      <c r="A703" s="276"/>
      <c r="B703" s="276"/>
      <c r="C703" s="353" t="s">
        <v>302</v>
      </c>
      <c r="D703" s="354" t="s">
        <v>408</v>
      </c>
    </row>
    <row r="704" customFormat="false" ht="13.5" hidden="false" customHeight="false" outlineLevel="0" collapsed="false">
      <c r="A704" s="276"/>
      <c r="B704" s="276"/>
      <c r="C704" s="353" t="s">
        <v>302</v>
      </c>
      <c r="D704" s="354" t="s">
        <v>454</v>
      </c>
    </row>
    <row r="705" customFormat="false" ht="13.5" hidden="false" customHeight="false" outlineLevel="0" collapsed="false">
      <c r="A705" s="276"/>
      <c r="B705" s="276"/>
      <c r="C705" s="353" t="s">
        <v>302</v>
      </c>
      <c r="D705" s="354" t="s">
        <v>528</v>
      </c>
    </row>
    <row r="706" customFormat="false" ht="13.5" hidden="false" customHeight="false" outlineLevel="0" collapsed="false">
      <c r="A706" s="276"/>
      <c r="B706" s="276"/>
      <c r="C706" s="353" t="s">
        <v>302</v>
      </c>
      <c r="D706" s="354" t="s">
        <v>530</v>
      </c>
    </row>
    <row r="707" customFormat="false" ht="13.5" hidden="false" customHeight="false" outlineLevel="0" collapsed="false">
      <c r="A707" s="276"/>
      <c r="B707" s="276"/>
      <c r="C707" s="353" t="s">
        <v>302</v>
      </c>
      <c r="D707" s="354" t="s">
        <v>456</v>
      </c>
    </row>
    <row r="708" customFormat="false" ht="13.5" hidden="false" customHeight="false" outlineLevel="0" collapsed="false">
      <c r="A708" s="276"/>
      <c r="B708" s="276"/>
      <c r="C708" s="353" t="s">
        <v>302</v>
      </c>
      <c r="D708" s="354" t="s">
        <v>458</v>
      </c>
    </row>
    <row r="709" customFormat="false" ht="13.5" hidden="false" customHeight="false" outlineLevel="0" collapsed="false">
      <c r="A709" s="276"/>
      <c r="B709" s="276"/>
      <c r="C709" s="353" t="s">
        <v>302</v>
      </c>
      <c r="D709" s="354" t="s">
        <v>699</v>
      </c>
    </row>
    <row r="710" customFormat="false" ht="13.5" hidden="false" customHeight="false" outlineLevel="0" collapsed="false">
      <c r="A710" s="276"/>
      <c r="B710" s="276"/>
      <c r="C710" s="353" t="s">
        <v>302</v>
      </c>
      <c r="D710" s="354" t="s">
        <v>410</v>
      </c>
    </row>
    <row r="711" customFormat="false" ht="13.5" hidden="false" customHeight="false" outlineLevel="0" collapsed="false">
      <c r="A711" s="276"/>
      <c r="B711" s="276"/>
      <c r="C711" s="353" t="s">
        <v>302</v>
      </c>
      <c r="D711" s="354" t="s">
        <v>532</v>
      </c>
    </row>
    <row r="712" customFormat="false" ht="13.5" hidden="false" customHeight="false" outlineLevel="0" collapsed="false">
      <c r="A712" s="276"/>
      <c r="B712" s="276"/>
      <c r="C712" s="353" t="s">
        <v>302</v>
      </c>
      <c r="D712" s="354" t="s">
        <v>534</v>
      </c>
    </row>
    <row r="713" customFormat="false" ht="13.5" hidden="false" customHeight="false" outlineLevel="0" collapsed="false">
      <c r="A713" s="276"/>
      <c r="B713" s="276"/>
      <c r="C713" s="353" t="s">
        <v>302</v>
      </c>
      <c r="D713" s="354" t="s">
        <v>460</v>
      </c>
    </row>
    <row r="714" customFormat="false" ht="13.5" hidden="false" customHeight="false" outlineLevel="0" collapsed="false">
      <c r="A714" s="276"/>
      <c r="B714" s="276"/>
      <c r="C714" s="353" t="s">
        <v>302</v>
      </c>
      <c r="D714" s="354" t="s">
        <v>536</v>
      </c>
    </row>
    <row r="715" customFormat="false" ht="13.5" hidden="false" customHeight="false" outlineLevel="0" collapsed="false">
      <c r="A715" s="276"/>
      <c r="B715" s="276"/>
      <c r="C715" s="353" t="s">
        <v>302</v>
      </c>
      <c r="D715" s="354" t="s">
        <v>970</v>
      </c>
    </row>
    <row r="716" customFormat="false" ht="13.5" hidden="false" customHeight="false" outlineLevel="0" collapsed="false">
      <c r="A716" s="276"/>
      <c r="B716" s="276"/>
      <c r="C716" s="353" t="s">
        <v>302</v>
      </c>
      <c r="D716" s="354" t="s">
        <v>538</v>
      </c>
    </row>
    <row r="717" customFormat="false" ht="13.5" hidden="false" customHeight="false" outlineLevel="0" collapsed="false">
      <c r="A717" s="276"/>
      <c r="B717" s="276"/>
      <c r="C717" s="353" t="s">
        <v>302</v>
      </c>
      <c r="D717" s="354" t="s">
        <v>540</v>
      </c>
    </row>
    <row r="718" customFormat="false" ht="13.5" hidden="false" customHeight="false" outlineLevel="0" collapsed="false">
      <c r="A718" s="276"/>
      <c r="B718" s="276"/>
      <c r="C718" s="353" t="s">
        <v>302</v>
      </c>
      <c r="D718" s="354" t="s">
        <v>542</v>
      </c>
    </row>
    <row r="719" customFormat="false" ht="13.5" hidden="false" customHeight="false" outlineLevel="0" collapsed="false">
      <c r="A719" s="276"/>
      <c r="B719" s="276"/>
      <c r="C719" s="353" t="s">
        <v>302</v>
      </c>
      <c r="D719" s="354" t="s">
        <v>701</v>
      </c>
    </row>
    <row r="720" customFormat="false" ht="13.5" hidden="false" customHeight="false" outlineLevel="0" collapsed="false">
      <c r="A720" s="276"/>
      <c r="B720" s="276"/>
      <c r="C720" s="353" t="s">
        <v>302</v>
      </c>
      <c r="D720" s="354" t="s">
        <v>703</v>
      </c>
    </row>
    <row r="721" customFormat="false" ht="13.5" hidden="false" customHeight="false" outlineLevel="0" collapsed="false">
      <c r="A721" s="276"/>
      <c r="B721" s="276"/>
      <c r="C721" s="353" t="s">
        <v>302</v>
      </c>
      <c r="D721" s="354" t="s">
        <v>705</v>
      </c>
    </row>
    <row r="722" customFormat="false" ht="13.5" hidden="false" customHeight="false" outlineLevel="0" collapsed="false">
      <c r="A722" s="276"/>
      <c r="B722" s="276"/>
      <c r="C722" s="353" t="s">
        <v>302</v>
      </c>
      <c r="D722" s="354" t="s">
        <v>1262</v>
      </c>
    </row>
    <row r="723" customFormat="false" ht="13.5" hidden="false" customHeight="false" outlineLevel="0" collapsed="false">
      <c r="A723" s="276"/>
      <c r="B723" s="276"/>
      <c r="C723" s="353" t="s">
        <v>302</v>
      </c>
      <c r="D723" s="354" t="s">
        <v>1263</v>
      </c>
    </row>
    <row r="724" customFormat="false" ht="13.5" hidden="false" customHeight="false" outlineLevel="0" collapsed="false">
      <c r="A724" s="276"/>
      <c r="B724" s="276"/>
      <c r="C724" s="353" t="s">
        <v>302</v>
      </c>
      <c r="D724" s="354" t="s">
        <v>972</v>
      </c>
    </row>
    <row r="725" customFormat="false" ht="13.5" hidden="false" customHeight="false" outlineLevel="0" collapsed="false">
      <c r="A725" s="276"/>
      <c r="B725" s="276"/>
      <c r="C725" s="353" t="s">
        <v>302</v>
      </c>
      <c r="D725" s="354" t="s">
        <v>1264</v>
      </c>
    </row>
    <row r="726" customFormat="false" ht="13.5" hidden="false" customHeight="false" outlineLevel="0" collapsed="false">
      <c r="A726" s="276"/>
      <c r="B726" s="276"/>
      <c r="C726" s="353" t="s">
        <v>302</v>
      </c>
      <c r="D726" s="354" t="s">
        <v>974</v>
      </c>
    </row>
    <row r="727" customFormat="false" ht="13.5" hidden="false" customHeight="false" outlineLevel="0" collapsed="false">
      <c r="A727" s="276"/>
      <c r="B727" s="276"/>
      <c r="C727" s="353" t="s">
        <v>302</v>
      </c>
      <c r="D727" s="354" t="s">
        <v>1265</v>
      </c>
    </row>
    <row r="728" customFormat="false" ht="13.5" hidden="false" customHeight="false" outlineLevel="0" collapsed="false">
      <c r="A728" s="276"/>
      <c r="B728" s="276"/>
      <c r="C728" s="353" t="s">
        <v>302</v>
      </c>
      <c r="D728" s="354" t="s">
        <v>1266</v>
      </c>
    </row>
    <row r="729" customFormat="false" ht="13.5" hidden="false" customHeight="false" outlineLevel="0" collapsed="false">
      <c r="A729" s="276"/>
      <c r="B729" s="276"/>
      <c r="C729" s="353" t="s">
        <v>302</v>
      </c>
      <c r="D729" s="354" t="s">
        <v>544</v>
      </c>
    </row>
    <row r="730" customFormat="false" ht="13.5" hidden="false" customHeight="false" outlineLevel="0" collapsed="false">
      <c r="A730" s="276"/>
      <c r="B730" s="276"/>
      <c r="C730" s="353" t="s">
        <v>302</v>
      </c>
      <c r="D730" s="354" t="s">
        <v>707</v>
      </c>
    </row>
    <row r="731" customFormat="false" ht="13.5" hidden="false" customHeight="false" outlineLevel="0" collapsed="false">
      <c r="A731" s="276"/>
      <c r="B731" s="276"/>
      <c r="C731" s="353" t="s">
        <v>305</v>
      </c>
      <c r="D731" s="354" t="s">
        <v>976</v>
      </c>
    </row>
    <row r="732" customFormat="false" ht="13.5" hidden="false" customHeight="false" outlineLevel="0" collapsed="false">
      <c r="A732" s="276"/>
      <c r="B732" s="276"/>
      <c r="C732" s="353" t="s">
        <v>305</v>
      </c>
      <c r="D732" s="354" t="s">
        <v>1267</v>
      </c>
    </row>
    <row r="733" customFormat="false" ht="13.5" hidden="false" customHeight="false" outlineLevel="0" collapsed="false">
      <c r="A733" s="276"/>
      <c r="B733" s="276"/>
      <c r="C733" s="353" t="s">
        <v>305</v>
      </c>
      <c r="D733" s="354" t="s">
        <v>1268</v>
      </c>
    </row>
    <row r="734" customFormat="false" ht="13.5" hidden="false" customHeight="false" outlineLevel="0" collapsed="false">
      <c r="A734" s="276"/>
      <c r="B734" s="276"/>
      <c r="C734" s="353" t="s">
        <v>305</v>
      </c>
      <c r="D734" s="354" t="s">
        <v>1269</v>
      </c>
    </row>
    <row r="735" customFormat="false" ht="13.5" hidden="false" customHeight="false" outlineLevel="0" collapsed="false">
      <c r="A735" s="276"/>
      <c r="B735" s="276"/>
      <c r="C735" s="353" t="s">
        <v>305</v>
      </c>
      <c r="D735" s="354" t="s">
        <v>1270</v>
      </c>
    </row>
    <row r="736" customFormat="false" ht="13.5" hidden="false" customHeight="false" outlineLevel="0" collapsed="false">
      <c r="A736" s="276"/>
      <c r="B736" s="276"/>
      <c r="C736" s="353" t="s">
        <v>305</v>
      </c>
      <c r="D736" s="354" t="s">
        <v>1271</v>
      </c>
    </row>
    <row r="737" customFormat="false" ht="13.5" hidden="false" customHeight="false" outlineLevel="0" collapsed="false">
      <c r="A737" s="276"/>
      <c r="B737" s="276"/>
      <c r="C737" s="353" t="s">
        <v>305</v>
      </c>
      <c r="D737" s="354" t="s">
        <v>1272</v>
      </c>
    </row>
    <row r="738" customFormat="false" ht="13.5" hidden="false" customHeight="false" outlineLevel="0" collapsed="false">
      <c r="A738" s="276"/>
      <c r="B738" s="276"/>
      <c r="C738" s="353" t="s">
        <v>305</v>
      </c>
      <c r="D738" s="354" t="s">
        <v>1273</v>
      </c>
    </row>
    <row r="739" customFormat="false" ht="13.5" hidden="false" customHeight="false" outlineLevel="0" collapsed="false">
      <c r="A739" s="276"/>
      <c r="B739" s="276"/>
      <c r="C739" s="353" t="s">
        <v>305</v>
      </c>
      <c r="D739" s="354" t="s">
        <v>1274</v>
      </c>
    </row>
    <row r="740" customFormat="false" ht="13.5" hidden="false" customHeight="false" outlineLevel="0" collapsed="false">
      <c r="A740" s="276"/>
      <c r="B740" s="276"/>
      <c r="C740" s="353" t="s">
        <v>305</v>
      </c>
      <c r="D740" s="354" t="s">
        <v>1275</v>
      </c>
    </row>
    <row r="741" customFormat="false" ht="13.5" hidden="false" customHeight="false" outlineLevel="0" collapsed="false">
      <c r="A741" s="276"/>
      <c r="B741" s="276"/>
      <c r="C741" s="353" t="s">
        <v>305</v>
      </c>
      <c r="D741" s="354" t="s">
        <v>1276</v>
      </c>
    </row>
    <row r="742" customFormat="false" ht="13.5" hidden="false" customHeight="false" outlineLevel="0" collapsed="false">
      <c r="A742" s="276"/>
      <c r="B742" s="276"/>
      <c r="C742" s="353" t="s">
        <v>305</v>
      </c>
      <c r="D742" s="354" t="s">
        <v>1277</v>
      </c>
    </row>
    <row r="743" customFormat="false" ht="13.5" hidden="false" customHeight="false" outlineLevel="0" collapsed="false">
      <c r="A743" s="276"/>
      <c r="B743" s="276"/>
      <c r="C743" s="353" t="s">
        <v>305</v>
      </c>
      <c r="D743" s="354" t="s">
        <v>1278</v>
      </c>
    </row>
    <row r="744" customFormat="false" ht="13.5" hidden="false" customHeight="false" outlineLevel="0" collapsed="false">
      <c r="A744" s="276"/>
      <c r="B744" s="276"/>
      <c r="C744" s="353" t="s">
        <v>305</v>
      </c>
      <c r="D744" s="354" t="s">
        <v>1279</v>
      </c>
    </row>
    <row r="745" customFormat="false" ht="13.5" hidden="false" customHeight="false" outlineLevel="0" collapsed="false">
      <c r="A745" s="276"/>
      <c r="B745" s="276"/>
      <c r="C745" s="353" t="s">
        <v>305</v>
      </c>
      <c r="D745" s="354" t="s">
        <v>1280</v>
      </c>
    </row>
    <row r="746" customFormat="false" ht="13.5" hidden="false" customHeight="false" outlineLevel="0" collapsed="false">
      <c r="A746" s="276"/>
      <c r="B746" s="276"/>
      <c r="C746" s="353" t="s">
        <v>305</v>
      </c>
      <c r="D746" s="354" t="s">
        <v>1281</v>
      </c>
    </row>
    <row r="747" customFormat="false" ht="13.5" hidden="false" customHeight="false" outlineLevel="0" collapsed="false">
      <c r="A747" s="276"/>
      <c r="B747" s="276"/>
      <c r="C747" s="353" t="s">
        <v>305</v>
      </c>
      <c r="D747" s="354" t="s">
        <v>1282</v>
      </c>
    </row>
    <row r="748" customFormat="false" ht="13.5" hidden="false" customHeight="false" outlineLevel="0" collapsed="false">
      <c r="A748" s="276"/>
      <c r="B748" s="276"/>
      <c r="C748" s="353" t="s">
        <v>305</v>
      </c>
      <c r="D748" s="354" t="s">
        <v>1283</v>
      </c>
    </row>
    <row r="749" customFormat="false" ht="13.5" hidden="false" customHeight="false" outlineLevel="0" collapsed="false">
      <c r="A749" s="276"/>
      <c r="B749" s="276"/>
      <c r="C749" s="353" t="s">
        <v>305</v>
      </c>
      <c r="D749" s="354" t="s">
        <v>1284</v>
      </c>
    </row>
    <row r="750" customFormat="false" ht="13.5" hidden="false" customHeight="false" outlineLevel="0" collapsed="false">
      <c r="A750" s="276"/>
      <c r="B750" s="276"/>
      <c r="C750" s="353" t="s">
        <v>305</v>
      </c>
      <c r="D750" s="354" t="s">
        <v>1285</v>
      </c>
    </row>
    <row r="751" customFormat="false" ht="13.5" hidden="false" customHeight="false" outlineLevel="0" collapsed="false">
      <c r="A751" s="276"/>
      <c r="B751" s="276"/>
      <c r="C751" s="353" t="s">
        <v>305</v>
      </c>
      <c r="D751" s="354" t="s">
        <v>1286</v>
      </c>
    </row>
    <row r="752" customFormat="false" ht="13.5" hidden="false" customHeight="false" outlineLevel="0" collapsed="false">
      <c r="A752" s="276"/>
      <c r="B752" s="276"/>
      <c r="C752" s="353" t="s">
        <v>305</v>
      </c>
      <c r="D752" s="354" t="s">
        <v>1287</v>
      </c>
    </row>
    <row r="753" customFormat="false" ht="13.5" hidden="false" customHeight="false" outlineLevel="0" collapsed="false">
      <c r="A753" s="276"/>
      <c r="B753" s="276"/>
      <c r="C753" s="353" t="s">
        <v>305</v>
      </c>
      <c r="D753" s="354" t="s">
        <v>1288</v>
      </c>
    </row>
    <row r="754" customFormat="false" ht="13.5" hidden="false" customHeight="false" outlineLevel="0" collapsed="false">
      <c r="A754" s="276"/>
      <c r="B754" s="276"/>
      <c r="C754" s="353" t="s">
        <v>305</v>
      </c>
      <c r="D754" s="354" t="s">
        <v>1289</v>
      </c>
    </row>
    <row r="755" customFormat="false" ht="13.5" hidden="false" customHeight="false" outlineLevel="0" collapsed="false">
      <c r="A755" s="276"/>
      <c r="B755" s="276"/>
      <c r="C755" s="353" t="s">
        <v>305</v>
      </c>
      <c r="D755" s="354" t="s">
        <v>1290</v>
      </c>
    </row>
    <row r="756" customFormat="false" ht="13.5" hidden="false" customHeight="false" outlineLevel="0" collapsed="false">
      <c r="A756" s="276"/>
      <c r="B756" s="276"/>
      <c r="C756" s="353" t="s">
        <v>305</v>
      </c>
      <c r="D756" s="354" t="s">
        <v>1291</v>
      </c>
    </row>
    <row r="757" customFormat="false" ht="13.5" hidden="false" customHeight="false" outlineLevel="0" collapsed="false">
      <c r="A757" s="276"/>
      <c r="B757" s="276"/>
      <c r="C757" s="353" t="s">
        <v>305</v>
      </c>
      <c r="D757" s="354" t="s">
        <v>1292</v>
      </c>
    </row>
    <row r="758" customFormat="false" ht="13.5" hidden="false" customHeight="false" outlineLevel="0" collapsed="false">
      <c r="A758" s="276"/>
      <c r="B758" s="276"/>
      <c r="C758" s="353" t="s">
        <v>305</v>
      </c>
      <c r="D758" s="354" t="s">
        <v>1293</v>
      </c>
    </row>
    <row r="759" customFormat="false" ht="13.5" hidden="false" customHeight="false" outlineLevel="0" collapsed="false">
      <c r="A759" s="276"/>
      <c r="B759" s="276"/>
      <c r="C759" s="353" t="s">
        <v>305</v>
      </c>
      <c r="D759" s="354" t="s">
        <v>1294</v>
      </c>
    </row>
    <row r="760" customFormat="false" ht="13.5" hidden="false" customHeight="false" outlineLevel="0" collapsed="false">
      <c r="A760" s="276"/>
      <c r="B760" s="276"/>
      <c r="C760" s="353" t="s">
        <v>305</v>
      </c>
      <c r="D760" s="354" t="s">
        <v>1295</v>
      </c>
    </row>
    <row r="761" customFormat="false" ht="13.5" hidden="false" customHeight="false" outlineLevel="0" collapsed="false">
      <c r="A761" s="276"/>
      <c r="B761" s="276"/>
      <c r="C761" s="353" t="s">
        <v>308</v>
      </c>
      <c r="D761" s="354" t="s">
        <v>978</v>
      </c>
    </row>
    <row r="762" customFormat="false" ht="13.5" hidden="false" customHeight="false" outlineLevel="0" collapsed="false">
      <c r="A762" s="276"/>
      <c r="B762" s="276"/>
      <c r="C762" s="353" t="s">
        <v>308</v>
      </c>
      <c r="D762" s="354" t="s">
        <v>1296</v>
      </c>
    </row>
    <row r="763" customFormat="false" ht="13.5" hidden="false" customHeight="false" outlineLevel="0" collapsed="false">
      <c r="A763" s="276"/>
      <c r="B763" s="276"/>
      <c r="C763" s="353" t="s">
        <v>308</v>
      </c>
      <c r="D763" s="354" t="s">
        <v>1297</v>
      </c>
    </row>
    <row r="764" customFormat="false" ht="13.5" hidden="false" customHeight="false" outlineLevel="0" collapsed="false">
      <c r="A764" s="276"/>
      <c r="B764" s="276"/>
      <c r="C764" s="353" t="s">
        <v>308</v>
      </c>
      <c r="D764" s="354" t="s">
        <v>1298</v>
      </c>
    </row>
    <row r="765" customFormat="false" ht="13.5" hidden="false" customHeight="false" outlineLevel="0" collapsed="false">
      <c r="A765" s="276"/>
      <c r="B765" s="276"/>
      <c r="C765" s="353" t="s">
        <v>308</v>
      </c>
      <c r="D765" s="354" t="s">
        <v>1299</v>
      </c>
    </row>
    <row r="766" customFormat="false" ht="13.5" hidden="false" customHeight="false" outlineLevel="0" collapsed="false">
      <c r="A766" s="276"/>
      <c r="B766" s="276"/>
      <c r="C766" s="353" t="s">
        <v>308</v>
      </c>
      <c r="D766" s="354" t="s">
        <v>1300</v>
      </c>
    </row>
    <row r="767" customFormat="false" ht="13.5" hidden="false" customHeight="false" outlineLevel="0" collapsed="false">
      <c r="A767" s="276"/>
      <c r="B767" s="276"/>
      <c r="C767" s="353" t="s">
        <v>308</v>
      </c>
      <c r="D767" s="354" t="s">
        <v>1301</v>
      </c>
    </row>
    <row r="768" customFormat="false" ht="13.5" hidden="false" customHeight="false" outlineLevel="0" collapsed="false">
      <c r="A768" s="276"/>
      <c r="B768" s="276"/>
      <c r="C768" s="353" t="s">
        <v>308</v>
      </c>
      <c r="D768" s="354" t="s">
        <v>1302</v>
      </c>
    </row>
    <row r="769" customFormat="false" ht="13.5" hidden="false" customHeight="false" outlineLevel="0" collapsed="false">
      <c r="A769" s="276"/>
      <c r="B769" s="276"/>
      <c r="C769" s="353" t="s">
        <v>308</v>
      </c>
      <c r="D769" s="354" t="s">
        <v>1303</v>
      </c>
    </row>
    <row r="770" customFormat="false" ht="13.5" hidden="false" customHeight="false" outlineLevel="0" collapsed="false">
      <c r="A770" s="276"/>
      <c r="B770" s="276"/>
      <c r="C770" s="353" t="s">
        <v>308</v>
      </c>
      <c r="D770" s="354" t="s">
        <v>1304</v>
      </c>
    </row>
    <row r="771" customFormat="false" ht="13.5" hidden="false" customHeight="false" outlineLevel="0" collapsed="false">
      <c r="A771" s="276"/>
      <c r="B771" s="276"/>
      <c r="C771" s="353" t="s">
        <v>308</v>
      </c>
      <c r="D771" s="354" t="s">
        <v>1305</v>
      </c>
    </row>
    <row r="772" customFormat="false" ht="13.5" hidden="false" customHeight="false" outlineLevel="0" collapsed="false">
      <c r="A772" s="276"/>
      <c r="B772" s="276"/>
      <c r="C772" s="353" t="s">
        <v>308</v>
      </c>
      <c r="D772" s="354" t="s">
        <v>1306</v>
      </c>
    </row>
    <row r="773" customFormat="false" ht="13.5" hidden="false" customHeight="false" outlineLevel="0" collapsed="false">
      <c r="A773" s="276"/>
      <c r="B773" s="276"/>
      <c r="C773" s="353" t="s">
        <v>308</v>
      </c>
      <c r="D773" s="354" t="s">
        <v>1307</v>
      </c>
    </row>
    <row r="774" customFormat="false" ht="13.5" hidden="false" customHeight="false" outlineLevel="0" collapsed="false">
      <c r="A774" s="276"/>
      <c r="B774" s="276"/>
      <c r="C774" s="353" t="s">
        <v>308</v>
      </c>
      <c r="D774" s="354" t="s">
        <v>1308</v>
      </c>
    </row>
    <row r="775" customFormat="false" ht="13.5" hidden="false" customHeight="false" outlineLevel="0" collapsed="false">
      <c r="A775" s="276"/>
      <c r="B775" s="276"/>
      <c r="C775" s="353" t="s">
        <v>308</v>
      </c>
      <c r="D775" s="354" t="s">
        <v>977</v>
      </c>
    </row>
    <row r="776" customFormat="false" ht="13.5" hidden="false" customHeight="false" outlineLevel="0" collapsed="false">
      <c r="A776" s="276"/>
      <c r="B776" s="276"/>
      <c r="C776" s="353" t="s">
        <v>311</v>
      </c>
      <c r="D776" s="354" t="s">
        <v>980</v>
      </c>
    </row>
    <row r="777" customFormat="false" ht="13.5" hidden="false" customHeight="false" outlineLevel="0" collapsed="false">
      <c r="A777" s="276"/>
      <c r="B777" s="276"/>
      <c r="C777" s="353" t="s">
        <v>311</v>
      </c>
      <c r="D777" s="354" t="s">
        <v>1309</v>
      </c>
    </row>
    <row r="778" customFormat="false" ht="13.5" hidden="false" customHeight="false" outlineLevel="0" collapsed="false">
      <c r="A778" s="276"/>
      <c r="B778" s="276"/>
      <c r="C778" s="353" t="s">
        <v>311</v>
      </c>
      <c r="D778" s="354" t="s">
        <v>1310</v>
      </c>
    </row>
    <row r="779" customFormat="false" ht="13.5" hidden="false" customHeight="false" outlineLevel="0" collapsed="false">
      <c r="A779" s="276"/>
      <c r="B779" s="276"/>
      <c r="C779" s="353" t="s">
        <v>311</v>
      </c>
      <c r="D779" s="354" t="s">
        <v>1311</v>
      </c>
    </row>
    <row r="780" customFormat="false" ht="13.5" hidden="false" customHeight="false" outlineLevel="0" collapsed="false">
      <c r="A780" s="276"/>
      <c r="B780" s="276"/>
      <c r="C780" s="353" t="s">
        <v>311</v>
      </c>
      <c r="D780" s="354" t="s">
        <v>1312</v>
      </c>
    </row>
    <row r="781" customFormat="false" ht="13.5" hidden="false" customHeight="false" outlineLevel="0" collapsed="false">
      <c r="A781" s="276"/>
      <c r="B781" s="276"/>
      <c r="C781" s="353" t="s">
        <v>311</v>
      </c>
      <c r="D781" s="354" t="s">
        <v>1313</v>
      </c>
    </row>
    <row r="782" customFormat="false" ht="13.5" hidden="false" customHeight="false" outlineLevel="0" collapsed="false">
      <c r="A782" s="276"/>
      <c r="B782" s="276"/>
      <c r="C782" s="353" t="s">
        <v>311</v>
      </c>
      <c r="D782" s="354" t="s">
        <v>1314</v>
      </c>
    </row>
    <row r="783" customFormat="false" ht="13.5" hidden="false" customHeight="false" outlineLevel="0" collapsed="false">
      <c r="A783" s="276"/>
      <c r="B783" s="276"/>
      <c r="C783" s="353" t="s">
        <v>311</v>
      </c>
      <c r="D783" s="354" t="s">
        <v>1315</v>
      </c>
    </row>
    <row r="784" customFormat="false" ht="13.5" hidden="false" customHeight="false" outlineLevel="0" collapsed="false">
      <c r="A784" s="276"/>
      <c r="B784" s="276"/>
      <c r="C784" s="353" t="s">
        <v>311</v>
      </c>
      <c r="D784" s="354" t="s">
        <v>1316</v>
      </c>
    </row>
    <row r="785" customFormat="false" ht="13.5" hidden="false" customHeight="false" outlineLevel="0" collapsed="false">
      <c r="A785" s="276"/>
      <c r="B785" s="276"/>
      <c r="C785" s="353" t="s">
        <v>311</v>
      </c>
      <c r="D785" s="354" t="s">
        <v>1317</v>
      </c>
    </row>
    <row r="786" customFormat="false" ht="13.5" hidden="false" customHeight="false" outlineLevel="0" collapsed="false">
      <c r="A786" s="276"/>
      <c r="B786" s="276"/>
      <c r="C786" s="353" t="s">
        <v>311</v>
      </c>
      <c r="D786" s="354" t="s">
        <v>1318</v>
      </c>
    </row>
    <row r="787" customFormat="false" ht="13.5" hidden="false" customHeight="false" outlineLevel="0" collapsed="false">
      <c r="A787" s="276"/>
      <c r="B787" s="276"/>
      <c r="C787" s="353" t="s">
        <v>311</v>
      </c>
      <c r="D787" s="354" t="s">
        <v>1319</v>
      </c>
    </row>
    <row r="788" customFormat="false" ht="13.5" hidden="false" customHeight="false" outlineLevel="0" collapsed="false">
      <c r="A788" s="276"/>
      <c r="B788" s="276"/>
      <c r="C788" s="353" t="s">
        <v>311</v>
      </c>
      <c r="D788" s="354" t="s">
        <v>1320</v>
      </c>
    </row>
    <row r="789" customFormat="false" ht="13.5" hidden="false" customHeight="false" outlineLevel="0" collapsed="false">
      <c r="A789" s="276"/>
      <c r="B789" s="276"/>
      <c r="C789" s="353" t="s">
        <v>311</v>
      </c>
      <c r="D789" s="354" t="s">
        <v>982</v>
      </c>
    </row>
    <row r="790" customFormat="false" ht="13.5" hidden="false" customHeight="false" outlineLevel="0" collapsed="false">
      <c r="A790" s="276"/>
      <c r="B790" s="276"/>
      <c r="C790" s="353" t="s">
        <v>311</v>
      </c>
      <c r="D790" s="354" t="s">
        <v>1321</v>
      </c>
    </row>
    <row r="791" customFormat="false" ht="13.5" hidden="false" customHeight="false" outlineLevel="0" collapsed="false">
      <c r="A791" s="276"/>
      <c r="B791" s="276"/>
      <c r="C791" s="353" t="s">
        <v>311</v>
      </c>
      <c r="D791" s="354" t="s">
        <v>1322</v>
      </c>
    </row>
    <row r="792" customFormat="false" ht="13.5" hidden="false" customHeight="false" outlineLevel="0" collapsed="false">
      <c r="A792" s="276"/>
      <c r="B792" s="276"/>
      <c r="C792" s="353" t="s">
        <v>311</v>
      </c>
      <c r="D792" s="354" t="s">
        <v>1323</v>
      </c>
    </row>
    <row r="793" customFormat="false" ht="13.5" hidden="false" customHeight="false" outlineLevel="0" collapsed="false">
      <c r="A793" s="276"/>
      <c r="B793" s="276"/>
      <c r="C793" s="353" t="s">
        <v>311</v>
      </c>
      <c r="D793" s="354" t="s">
        <v>1324</v>
      </c>
    </row>
    <row r="794" customFormat="false" ht="13.5" hidden="false" customHeight="false" outlineLevel="0" collapsed="false">
      <c r="A794" s="276"/>
      <c r="B794" s="276"/>
      <c r="C794" s="353" t="s">
        <v>311</v>
      </c>
      <c r="D794" s="354" t="s">
        <v>1325</v>
      </c>
    </row>
    <row r="795" customFormat="false" ht="13.5" hidden="false" customHeight="false" outlineLevel="0" collapsed="false">
      <c r="A795" s="276"/>
      <c r="B795" s="276"/>
      <c r="C795" s="353" t="s">
        <v>314</v>
      </c>
      <c r="D795" s="354" t="s">
        <v>984</v>
      </c>
    </row>
    <row r="796" customFormat="false" ht="13.5" hidden="false" customHeight="false" outlineLevel="0" collapsed="false">
      <c r="A796" s="276"/>
      <c r="B796" s="276"/>
      <c r="C796" s="353" t="s">
        <v>314</v>
      </c>
      <c r="D796" s="354" t="s">
        <v>1326</v>
      </c>
    </row>
    <row r="797" customFormat="false" ht="13.5" hidden="false" customHeight="false" outlineLevel="0" collapsed="false">
      <c r="A797" s="276"/>
      <c r="B797" s="276"/>
      <c r="C797" s="353" t="s">
        <v>314</v>
      </c>
      <c r="D797" s="354" t="s">
        <v>1327</v>
      </c>
    </row>
    <row r="798" customFormat="false" ht="13.5" hidden="false" customHeight="false" outlineLevel="0" collapsed="false">
      <c r="A798" s="276"/>
      <c r="B798" s="276"/>
      <c r="C798" s="353" t="s">
        <v>314</v>
      </c>
      <c r="D798" s="354" t="s">
        <v>1328</v>
      </c>
    </row>
    <row r="799" customFormat="false" ht="13.5" hidden="false" customHeight="false" outlineLevel="0" collapsed="false">
      <c r="A799" s="276"/>
      <c r="B799" s="276"/>
      <c r="C799" s="353" t="s">
        <v>314</v>
      </c>
      <c r="D799" s="354" t="s">
        <v>1329</v>
      </c>
    </row>
    <row r="800" customFormat="false" ht="13.5" hidden="false" customHeight="false" outlineLevel="0" collapsed="false">
      <c r="A800" s="276"/>
      <c r="B800" s="276"/>
      <c r="C800" s="353" t="s">
        <v>314</v>
      </c>
      <c r="D800" s="354" t="s">
        <v>1330</v>
      </c>
    </row>
    <row r="801" customFormat="false" ht="13.5" hidden="false" customHeight="false" outlineLevel="0" collapsed="false">
      <c r="A801" s="276"/>
      <c r="B801" s="276"/>
      <c r="C801" s="353" t="s">
        <v>314</v>
      </c>
      <c r="D801" s="354" t="s">
        <v>1331</v>
      </c>
    </row>
    <row r="802" customFormat="false" ht="13.5" hidden="false" customHeight="false" outlineLevel="0" collapsed="false">
      <c r="A802" s="276"/>
      <c r="B802" s="276"/>
      <c r="C802" s="353" t="s">
        <v>314</v>
      </c>
      <c r="D802" s="354" t="s">
        <v>1332</v>
      </c>
    </row>
    <row r="803" customFormat="false" ht="13.5" hidden="false" customHeight="false" outlineLevel="0" collapsed="false">
      <c r="A803" s="276"/>
      <c r="B803" s="276"/>
      <c r="C803" s="353" t="s">
        <v>314</v>
      </c>
      <c r="D803" s="354" t="s">
        <v>1333</v>
      </c>
    </row>
    <row r="804" customFormat="false" ht="13.5" hidden="false" customHeight="false" outlineLevel="0" collapsed="false">
      <c r="A804" s="276"/>
      <c r="B804" s="276"/>
      <c r="C804" s="353" t="s">
        <v>314</v>
      </c>
      <c r="D804" s="354" t="s">
        <v>1334</v>
      </c>
    </row>
    <row r="805" customFormat="false" ht="13.5" hidden="false" customHeight="false" outlineLevel="0" collapsed="false">
      <c r="A805" s="276"/>
      <c r="B805" s="276"/>
      <c r="C805" s="353" t="s">
        <v>314</v>
      </c>
      <c r="D805" s="354" t="s">
        <v>635</v>
      </c>
    </row>
    <row r="806" customFormat="false" ht="13.5" hidden="false" customHeight="false" outlineLevel="0" collapsed="false">
      <c r="A806" s="276"/>
      <c r="B806" s="276"/>
      <c r="C806" s="353" t="s">
        <v>314</v>
      </c>
      <c r="D806" s="354" t="s">
        <v>1335</v>
      </c>
    </row>
    <row r="807" customFormat="false" ht="13.5" hidden="false" customHeight="false" outlineLevel="0" collapsed="false">
      <c r="A807" s="276"/>
      <c r="B807" s="276"/>
      <c r="C807" s="353" t="s">
        <v>314</v>
      </c>
      <c r="D807" s="354" t="s">
        <v>1336</v>
      </c>
    </row>
    <row r="808" customFormat="false" ht="13.5" hidden="false" customHeight="false" outlineLevel="0" collapsed="false">
      <c r="A808" s="276"/>
      <c r="B808" s="276"/>
      <c r="C808" s="353" t="s">
        <v>314</v>
      </c>
      <c r="D808" s="354" t="s">
        <v>1337</v>
      </c>
    </row>
    <row r="809" customFormat="false" ht="13.5" hidden="false" customHeight="false" outlineLevel="0" collapsed="false">
      <c r="A809" s="276"/>
      <c r="B809" s="276"/>
      <c r="C809" s="353" t="s">
        <v>314</v>
      </c>
      <c r="D809" s="354" t="s">
        <v>1338</v>
      </c>
    </row>
    <row r="810" customFormat="false" ht="13.5" hidden="false" customHeight="false" outlineLevel="0" collapsed="false">
      <c r="A810" s="276"/>
      <c r="B810" s="276"/>
      <c r="C810" s="353" t="s">
        <v>314</v>
      </c>
      <c r="D810" s="354" t="s">
        <v>1339</v>
      </c>
    </row>
    <row r="811" customFormat="false" ht="13.5" hidden="false" customHeight="false" outlineLevel="0" collapsed="false">
      <c r="A811" s="276"/>
      <c r="B811" s="276"/>
      <c r="C811" s="353" t="s">
        <v>314</v>
      </c>
      <c r="D811" s="354" t="s">
        <v>1340</v>
      </c>
    </row>
    <row r="812" customFormat="false" ht="13.5" hidden="false" customHeight="false" outlineLevel="0" collapsed="false">
      <c r="A812" s="276"/>
      <c r="B812" s="276"/>
      <c r="C812" s="353" t="s">
        <v>317</v>
      </c>
      <c r="D812" s="354" t="s">
        <v>986</v>
      </c>
    </row>
    <row r="813" customFormat="false" ht="13.5" hidden="false" customHeight="false" outlineLevel="0" collapsed="false">
      <c r="A813" s="276"/>
      <c r="B813" s="276"/>
      <c r="C813" s="353" t="s">
        <v>317</v>
      </c>
      <c r="D813" s="354" t="s">
        <v>1341</v>
      </c>
    </row>
    <row r="814" customFormat="false" ht="13.5" hidden="false" customHeight="false" outlineLevel="0" collapsed="false">
      <c r="A814" s="276"/>
      <c r="B814" s="276"/>
      <c r="C814" s="353" t="s">
        <v>317</v>
      </c>
      <c r="D814" s="354" t="s">
        <v>1342</v>
      </c>
    </row>
    <row r="815" customFormat="false" ht="13.5" hidden="false" customHeight="false" outlineLevel="0" collapsed="false">
      <c r="A815" s="276"/>
      <c r="B815" s="276"/>
      <c r="C815" s="353" t="s">
        <v>317</v>
      </c>
      <c r="D815" s="354" t="s">
        <v>1343</v>
      </c>
    </row>
    <row r="816" customFormat="false" ht="13.5" hidden="false" customHeight="false" outlineLevel="0" collapsed="false">
      <c r="A816" s="276"/>
      <c r="B816" s="276"/>
      <c r="C816" s="353" t="s">
        <v>317</v>
      </c>
      <c r="D816" s="354" t="s">
        <v>1344</v>
      </c>
    </row>
    <row r="817" customFormat="false" ht="13.5" hidden="false" customHeight="false" outlineLevel="0" collapsed="false">
      <c r="A817" s="276"/>
      <c r="B817" s="276"/>
      <c r="C817" s="353" t="s">
        <v>317</v>
      </c>
      <c r="D817" s="354" t="s">
        <v>1345</v>
      </c>
    </row>
    <row r="818" customFormat="false" ht="13.5" hidden="false" customHeight="false" outlineLevel="0" collapsed="false">
      <c r="A818" s="276"/>
      <c r="B818" s="276"/>
      <c r="C818" s="353" t="s">
        <v>317</v>
      </c>
      <c r="D818" s="354" t="s">
        <v>988</v>
      </c>
    </row>
    <row r="819" customFormat="false" ht="13.5" hidden="false" customHeight="false" outlineLevel="0" collapsed="false">
      <c r="A819" s="276"/>
      <c r="B819" s="276"/>
      <c r="C819" s="353" t="s">
        <v>317</v>
      </c>
      <c r="D819" s="354" t="s">
        <v>1346</v>
      </c>
    </row>
    <row r="820" customFormat="false" ht="13.5" hidden="false" customHeight="false" outlineLevel="0" collapsed="false">
      <c r="A820" s="276"/>
      <c r="B820" s="276"/>
      <c r="C820" s="353" t="s">
        <v>317</v>
      </c>
      <c r="D820" s="354" t="s">
        <v>1347</v>
      </c>
    </row>
    <row r="821" customFormat="false" ht="13.5" hidden="false" customHeight="false" outlineLevel="0" collapsed="false">
      <c r="A821" s="276"/>
      <c r="B821" s="276"/>
      <c r="C821" s="353" t="s">
        <v>317</v>
      </c>
      <c r="D821" s="354" t="s">
        <v>1348</v>
      </c>
    </row>
    <row r="822" customFormat="false" ht="13.5" hidden="false" customHeight="false" outlineLevel="0" collapsed="false">
      <c r="A822" s="276"/>
      <c r="B822" s="276"/>
      <c r="C822" s="353" t="s">
        <v>317</v>
      </c>
      <c r="D822" s="354" t="s">
        <v>1349</v>
      </c>
    </row>
    <row r="823" customFormat="false" ht="13.5" hidden="false" customHeight="false" outlineLevel="0" collapsed="false">
      <c r="A823" s="276"/>
      <c r="B823" s="276"/>
      <c r="C823" s="353" t="s">
        <v>317</v>
      </c>
      <c r="D823" s="354" t="s">
        <v>1350</v>
      </c>
    </row>
    <row r="824" customFormat="false" ht="13.5" hidden="false" customHeight="false" outlineLevel="0" collapsed="false">
      <c r="A824" s="276"/>
      <c r="B824" s="276"/>
      <c r="C824" s="353" t="s">
        <v>317</v>
      </c>
      <c r="D824" s="354" t="s">
        <v>1351</v>
      </c>
    </row>
    <row r="825" customFormat="false" ht="13.5" hidden="false" customHeight="false" outlineLevel="0" collapsed="false">
      <c r="A825" s="276"/>
      <c r="B825" s="276"/>
      <c r="C825" s="353" t="s">
        <v>317</v>
      </c>
      <c r="D825" s="354" t="s">
        <v>1352</v>
      </c>
    </row>
    <row r="826" customFormat="false" ht="13.5" hidden="false" customHeight="false" outlineLevel="0" collapsed="false">
      <c r="A826" s="276"/>
      <c r="B826" s="276"/>
      <c r="C826" s="353" t="s">
        <v>317</v>
      </c>
      <c r="D826" s="354" t="s">
        <v>1353</v>
      </c>
    </row>
    <row r="827" customFormat="false" ht="13.5" hidden="false" customHeight="false" outlineLevel="0" collapsed="false">
      <c r="A827" s="276"/>
      <c r="B827" s="276"/>
      <c r="C827" s="353" t="s">
        <v>317</v>
      </c>
      <c r="D827" s="354" t="s">
        <v>1354</v>
      </c>
    </row>
    <row r="828" customFormat="false" ht="13.5" hidden="false" customHeight="false" outlineLevel="0" collapsed="false">
      <c r="A828" s="276"/>
      <c r="B828" s="276"/>
      <c r="C828" s="353" t="s">
        <v>317</v>
      </c>
      <c r="D828" s="354" t="s">
        <v>754</v>
      </c>
    </row>
    <row r="829" customFormat="false" ht="13.5" hidden="false" customHeight="false" outlineLevel="0" collapsed="false">
      <c r="A829" s="276"/>
      <c r="B829" s="276"/>
      <c r="C829" s="353" t="s">
        <v>317</v>
      </c>
      <c r="D829" s="354" t="s">
        <v>1355</v>
      </c>
    </row>
    <row r="830" customFormat="false" ht="13.5" hidden="false" customHeight="false" outlineLevel="0" collapsed="false">
      <c r="A830" s="276"/>
      <c r="B830" s="276"/>
      <c r="C830" s="353" t="s">
        <v>317</v>
      </c>
      <c r="D830" s="354" t="s">
        <v>1356</v>
      </c>
    </row>
    <row r="831" customFormat="false" ht="13.5" hidden="false" customHeight="false" outlineLevel="0" collapsed="false">
      <c r="A831" s="276"/>
      <c r="B831" s="276"/>
      <c r="C831" s="353" t="s">
        <v>317</v>
      </c>
      <c r="D831" s="354" t="s">
        <v>1357</v>
      </c>
    </row>
    <row r="832" customFormat="false" ht="13.5" hidden="false" customHeight="false" outlineLevel="0" collapsed="false">
      <c r="A832" s="276"/>
      <c r="B832" s="276"/>
      <c r="C832" s="353" t="s">
        <v>317</v>
      </c>
      <c r="D832" s="354" t="s">
        <v>1358</v>
      </c>
    </row>
    <row r="833" customFormat="false" ht="13.5" hidden="false" customHeight="false" outlineLevel="0" collapsed="false">
      <c r="A833" s="276"/>
      <c r="B833" s="276"/>
      <c r="C833" s="353" t="s">
        <v>317</v>
      </c>
      <c r="D833" s="354" t="s">
        <v>1359</v>
      </c>
    </row>
    <row r="834" customFormat="false" ht="13.5" hidden="false" customHeight="false" outlineLevel="0" collapsed="false">
      <c r="A834" s="276"/>
      <c r="B834" s="276"/>
      <c r="C834" s="353" t="s">
        <v>317</v>
      </c>
      <c r="D834" s="354" t="s">
        <v>1360</v>
      </c>
    </row>
    <row r="835" customFormat="false" ht="13.5" hidden="false" customHeight="false" outlineLevel="0" collapsed="false">
      <c r="A835" s="276"/>
      <c r="B835" s="276"/>
      <c r="C835" s="353" t="s">
        <v>317</v>
      </c>
      <c r="D835" s="354" t="s">
        <v>1361</v>
      </c>
    </row>
    <row r="836" customFormat="false" ht="13.5" hidden="false" customHeight="false" outlineLevel="0" collapsed="false">
      <c r="A836" s="276"/>
      <c r="B836" s="276"/>
      <c r="C836" s="353" t="s">
        <v>317</v>
      </c>
      <c r="D836" s="354" t="s">
        <v>1362</v>
      </c>
    </row>
    <row r="837" customFormat="false" ht="13.5" hidden="false" customHeight="false" outlineLevel="0" collapsed="false">
      <c r="A837" s="276"/>
      <c r="B837" s="276"/>
      <c r="C837" s="353" t="s">
        <v>317</v>
      </c>
      <c r="D837" s="354" t="s">
        <v>1363</v>
      </c>
    </row>
    <row r="838" customFormat="false" ht="13.5" hidden="false" customHeight="false" outlineLevel="0" collapsed="false">
      <c r="A838" s="276"/>
      <c r="B838" s="276"/>
      <c r="C838" s="353" t="s">
        <v>317</v>
      </c>
      <c r="D838" s="354" t="s">
        <v>1364</v>
      </c>
    </row>
    <row r="839" customFormat="false" ht="13.5" hidden="false" customHeight="false" outlineLevel="0" collapsed="false">
      <c r="A839" s="276"/>
      <c r="B839" s="276"/>
      <c r="C839" s="353" t="s">
        <v>321</v>
      </c>
      <c r="D839" s="354" t="s">
        <v>991</v>
      </c>
    </row>
    <row r="840" customFormat="false" ht="13.5" hidden="false" customHeight="false" outlineLevel="0" collapsed="false">
      <c r="A840" s="276"/>
      <c r="B840" s="276"/>
      <c r="C840" s="353" t="s">
        <v>321</v>
      </c>
      <c r="D840" s="354" t="s">
        <v>993</v>
      </c>
    </row>
    <row r="841" customFormat="false" ht="13.5" hidden="false" customHeight="false" outlineLevel="0" collapsed="false">
      <c r="A841" s="276"/>
      <c r="B841" s="276"/>
      <c r="C841" s="353" t="s">
        <v>321</v>
      </c>
      <c r="D841" s="354" t="s">
        <v>1365</v>
      </c>
    </row>
    <row r="842" customFormat="false" ht="13.5" hidden="false" customHeight="false" outlineLevel="0" collapsed="false">
      <c r="A842" s="276"/>
      <c r="B842" s="276"/>
      <c r="C842" s="353" t="s">
        <v>321</v>
      </c>
      <c r="D842" s="354" t="s">
        <v>1366</v>
      </c>
    </row>
    <row r="843" customFormat="false" ht="13.5" hidden="false" customHeight="false" outlineLevel="0" collapsed="false">
      <c r="A843" s="276"/>
      <c r="B843" s="276"/>
      <c r="C843" s="353" t="s">
        <v>321</v>
      </c>
      <c r="D843" s="354" t="s">
        <v>1367</v>
      </c>
    </row>
    <row r="844" customFormat="false" ht="13.5" hidden="false" customHeight="false" outlineLevel="0" collapsed="false">
      <c r="A844" s="276"/>
      <c r="B844" s="276"/>
      <c r="C844" s="353" t="s">
        <v>321</v>
      </c>
      <c r="D844" s="354" t="s">
        <v>1368</v>
      </c>
    </row>
    <row r="845" customFormat="false" ht="13.5" hidden="false" customHeight="false" outlineLevel="0" collapsed="false">
      <c r="A845" s="276"/>
      <c r="B845" s="276"/>
      <c r="C845" s="353" t="s">
        <v>321</v>
      </c>
      <c r="D845" s="354" t="s">
        <v>1369</v>
      </c>
    </row>
    <row r="846" customFormat="false" ht="13.5" hidden="false" customHeight="false" outlineLevel="0" collapsed="false">
      <c r="A846" s="276"/>
      <c r="B846" s="276"/>
      <c r="C846" s="353" t="s">
        <v>321</v>
      </c>
      <c r="D846" s="354" t="s">
        <v>1370</v>
      </c>
    </row>
    <row r="847" customFormat="false" ht="13.5" hidden="false" customHeight="false" outlineLevel="0" collapsed="false">
      <c r="A847" s="276"/>
      <c r="B847" s="276"/>
      <c r="C847" s="353" t="s">
        <v>321</v>
      </c>
      <c r="D847" s="354" t="s">
        <v>1371</v>
      </c>
    </row>
    <row r="848" customFormat="false" ht="13.5" hidden="false" customHeight="false" outlineLevel="0" collapsed="false">
      <c r="A848" s="276"/>
      <c r="B848" s="276"/>
      <c r="C848" s="353" t="s">
        <v>321</v>
      </c>
      <c r="D848" s="354" t="s">
        <v>1372</v>
      </c>
    </row>
    <row r="849" customFormat="false" ht="13.5" hidden="false" customHeight="false" outlineLevel="0" collapsed="false">
      <c r="A849" s="276"/>
      <c r="B849" s="276"/>
      <c r="C849" s="353" t="s">
        <v>321</v>
      </c>
      <c r="D849" s="354" t="s">
        <v>1373</v>
      </c>
    </row>
    <row r="850" customFormat="false" ht="13.5" hidden="false" customHeight="false" outlineLevel="0" collapsed="false">
      <c r="A850" s="276"/>
      <c r="B850" s="276"/>
      <c r="C850" s="353" t="s">
        <v>321</v>
      </c>
      <c r="D850" s="354" t="s">
        <v>1374</v>
      </c>
    </row>
    <row r="851" customFormat="false" ht="13.5" hidden="false" customHeight="false" outlineLevel="0" collapsed="false">
      <c r="A851" s="276"/>
      <c r="B851" s="276"/>
      <c r="C851" s="353" t="s">
        <v>321</v>
      </c>
      <c r="D851" s="354" t="s">
        <v>1375</v>
      </c>
    </row>
    <row r="852" customFormat="false" ht="13.5" hidden="false" customHeight="false" outlineLevel="0" collapsed="false">
      <c r="A852" s="276"/>
      <c r="B852" s="276"/>
      <c r="C852" s="353" t="s">
        <v>321</v>
      </c>
      <c r="D852" s="354" t="s">
        <v>1376</v>
      </c>
    </row>
    <row r="853" customFormat="false" ht="13.5" hidden="false" customHeight="false" outlineLevel="0" collapsed="false">
      <c r="A853" s="276"/>
      <c r="B853" s="276"/>
      <c r="C853" s="353" t="s">
        <v>321</v>
      </c>
      <c r="D853" s="354" t="s">
        <v>995</v>
      </c>
    </row>
    <row r="854" customFormat="false" ht="13.5" hidden="false" customHeight="false" outlineLevel="0" collapsed="false">
      <c r="A854" s="276"/>
      <c r="B854" s="276"/>
      <c r="C854" s="353" t="s">
        <v>321</v>
      </c>
      <c r="D854" s="354" t="s">
        <v>1377</v>
      </c>
    </row>
    <row r="855" customFormat="false" ht="13.5" hidden="false" customHeight="false" outlineLevel="0" collapsed="false">
      <c r="A855" s="276"/>
      <c r="B855" s="276"/>
      <c r="C855" s="353" t="s">
        <v>321</v>
      </c>
      <c r="D855" s="354" t="s">
        <v>1378</v>
      </c>
    </row>
    <row r="856" customFormat="false" ht="13.5" hidden="false" customHeight="false" outlineLevel="0" collapsed="false">
      <c r="A856" s="276"/>
      <c r="B856" s="276"/>
      <c r="C856" s="353" t="s">
        <v>321</v>
      </c>
      <c r="D856" s="354" t="s">
        <v>1379</v>
      </c>
    </row>
    <row r="857" customFormat="false" ht="13.5" hidden="false" customHeight="false" outlineLevel="0" collapsed="false">
      <c r="A857" s="276"/>
      <c r="B857" s="276"/>
      <c r="C857" s="353" t="s">
        <v>321</v>
      </c>
      <c r="D857" s="354" t="s">
        <v>1380</v>
      </c>
    </row>
    <row r="858" customFormat="false" ht="13.5" hidden="false" customHeight="false" outlineLevel="0" collapsed="false">
      <c r="A858" s="276"/>
      <c r="B858" s="276"/>
      <c r="C858" s="353" t="s">
        <v>321</v>
      </c>
      <c r="D858" s="354" t="s">
        <v>1381</v>
      </c>
    </row>
    <row r="859" customFormat="false" ht="13.5" hidden="false" customHeight="false" outlineLevel="0" collapsed="false">
      <c r="A859" s="276"/>
      <c r="B859" s="276"/>
      <c r="C859" s="353" t="s">
        <v>321</v>
      </c>
      <c r="D859" s="354" t="s">
        <v>1382</v>
      </c>
    </row>
    <row r="860" customFormat="false" ht="13.5" hidden="false" customHeight="false" outlineLevel="0" collapsed="false">
      <c r="A860" s="276"/>
      <c r="B860" s="276"/>
      <c r="C860" s="353" t="s">
        <v>321</v>
      </c>
      <c r="D860" s="354" t="s">
        <v>1203</v>
      </c>
    </row>
    <row r="861" customFormat="false" ht="13.5" hidden="false" customHeight="false" outlineLevel="0" collapsed="false">
      <c r="A861" s="276"/>
      <c r="B861" s="276"/>
      <c r="C861" s="353" t="s">
        <v>321</v>
      </c>
      <c r="D861" s="354" t="s">
        <v>1383</v>
      </c>
    </row>
    <row r="862" customFormat="false" ht="13.5" hidden="false" customHeight="false" outlineLevel="0" collapsed="false">
      <c r="A862" s="276"/>
      <c r="B862" s="276"/>
      <c r="C862" s="353" t="s">
        <v>321</v>
      </c>
      <c r="D862" s="354" t="s">
        <v>1384</v>
      </c>
    </row>
    <row r="863" customFormat="false" ht="13.5" hidden="false" customHeight="false" outlineLevel="0" collapsed="false">
      <c r="A863" s="276"/>
      <c r="B863" s="276"/>
      <c r="C863" s="353" t="s">
        <v>321</v>
      </c>
      <c r="D863" s="354" t="s">
        <v>1385</v>
      </c>
    </row>
    <row r="864" customFormat="false" ht="13.5" hidden="false" customHeight="false" outlineLevel="0" collapsed="false">
      <c r="A864" s="276"/>
      <c r="B864" s="276"/>
      <c r="C864" s="353" t="s">
        <v>321</v>
      </c>
      <c r="D864" s="354" t="s">
        <v>1386</v>
      </c>
    </row>
    <row r="865" customFormat="false" ht="13.5" hidden="false" customHeight="false" outlineLevel="0" collapsed="false">
      <c r="A865" s="276"/>
      <c r="B865" s="276"/>
      <c r="C865" s="353" t="s">
        <v>321</v>
      </c>
      <c r="D865" s="354" t="s">
        <v>1387</v>
      </c>
    </row>
    <row r="866" customFormat="false" ht="13.5" hidden="false" customHeight="false" outlineLevel="0" collapsed="false">
      <c r="A866" s="276"/>
      <c r="B866" s="276"/>
      <c r="C866" s="353" t="s">
        <v>321</v>
      </c>
      <c r="D866" s="354" t="s">
        <v>1388</v>
      </c>
    </row>
    <row r="867" customFormat="false" ht="13.5" hidden="false" customHeight="false" outlineLevel="0" collapsed="false">
      <c r="A867" s="276"/>
      <c r="B867" s="276"/>
      <c r="C867" s="353" t="s">
        <v>321</v>
      </c>
      <c r="D867" s="354" t="s">
        <v>1389</v>
      </c>
    </row>
    <row r="868" customFormat="false" ht="13.5" hidden="false" customHeight="false" outlineLevel="0" collapsed="false">
      <c r="A868" s="276"/>
      <c r="B868" s="276"/>
      <c r="C868" s="353" t="s">
        <v>321</v>
      </c>
      <c r="D868" s="354" t="s">
        <v>1390</v>
      </c>
    </row>
    <row r="869" customFormat="false" ht="13.5" hidden="false" customHeight="false" outlineLevel="0" collapsed="false">
      <c r="A869" s="276"/>
      <c r="B869" s="276"/>
      <c r="C869" s="353" t="s">
        <v>321</v>
      </c>
      <c r="D869" s="354" t="s">
        <v>1391</v>
      </c>
    </row>
    <row r="870" customFormat="false" ht="13.5" hidden="false" customHeight="false" outlineLevel="0" collapsed="false">
      <c r="A870" s="276"/>
      <c r="B870" s="276"/>
      <c r="C870" s="353" t="s">
        <v>321</v>
      </c>
      <c r="D870" s="354" t="s">
        <v>1392</v>
      </c>
    </row>
    <row r="871" customFormat="false" ht="13.5" hidden="false" customHeight="false" outlineLevel="0" collapsed="false">
      <c r="A871" s="276"/>
      <c r="B871" s="276"/>
      <c r="C871" s="353" t="s">
        <v>321</v>
      </c>
      <c r="D871" s="354" t="s">
        <v>1393</v>
      </c>
    </row>
    <row r="872" customFormat="false" ht="13.5" hidden="false" customHeight="false" outlineLevel="0" collapsed="false">
      <c r="A872" s="276"/>
      <c r="B872" s="276"/>
      <c r="C872" s="353" t="s">
        <v>321</v>
      </c>
      <c r="D872" s="354" t="s">
        <v>1394</v>
      </c>
    </row>
    <row r="873" customFormat="false" ht="13.5" hidden="false" customHeight="false" outlineLevel="0" collapsed="false">
      <c r="A873" s="276"/>
      <c r="B873" s="276"/>
      <c r="C873" s="353" t="s">
        <v>321</v>
      </c>
      <c r="D873" s="354" t="s">
        <v>1395</v>
      </c>
    </row>
    <row r="874" customFormat="false" ht="13.5" hidden="false" customHeight="false" outlineLevel="0" collapsed="false">
      <c r="A874" s="276"/>
      <c r="B874" s="276"/>
      <c r="C874" s="353" t="s">
        <v>321</v>
      </c>
      <c r="D874" s="354" t="s">
        <v>1396</v>
      </c>
    </row>
    <row r="875" customFormat="false" ht="13.5" hidden="false" customHeight="false" outlineLevel="0" collapsed="false">
      <c r="A875" s="276"/>
      <c r="B875" s="276"/>
      <c r="C875" s="353" t="s">
        <v>321</v>
      </c>
      <c r="D875" s="354" t="s">
        <v>1397</v>
      </c>
    </row>
    <row r="876" customFormat="false" ht="13.5" hidden="false" customHeight="false" outlineLevel="0" collapsed="false">
      <c r="A876" s="276"/>
      <c r="B876" s="276"/>
      <c r="C876" s="353" t="s">
        <v>321</v>
      </c>
      <c r="D876" s="354" t="s">
        <v>1398</v>
      </c>
    </row>
    <row r="877" customFormat="false" ht="13.5" hidden="false" customHeight="false" outlineLevel="0" collapsed="false">
      <c r="A877" s="276"/>
      <c r="B877" s="276"/>
      <c r="C877" s="353" t="s">
        <v>321</v>
      </c>
      <c r="D877" s="354" t="s">
        <v>1399</v>
      </c>
    </row>
    <row r="878" customFormat="false" ht="13.5" hidden="false" customHeight="false" outlineLevel="0" collapsed="false">
      <c r="A878" s="276"/>
      <c r="B878" s="276"/>
      <c r="C878" s="353" t="s">
        <v>321</v>
      </c>
      <c r="D878" s="354" t="s">
        <v>1400</v>
      </c>
    </row>
    <row r="879" customFormat="false" ht="13.5" hidden="false" customHeight="false" outlineLevel="0" collapsed="false">
      <c r="A879" s="276"/>
      <c r="B879" s="276"/>
      <c r="C879" s="353" t="s">
        <v>321</v>
      </c>
      <c r="D879" s="354" t="s">
        <v>1401</v>
      </c>
    </row>
    <row r="880" customFormat="false" ht="13.5" hidden="false" customHeight="false" outlineLevel="0" collapsed="false">
      <c r="A880" s="276"/>
      <c r="B880" s="276"/>
      <c r="C880" s="353" t="s">
        <v>321</v>
      </c>
      <c r="D880" s="354" t="s">
        <v>1402</v>
      </c>
    </row>
    <row r="881" customFormat="false" ht="13.5" hidden="false" customHeight="false" outlineLevel="0" collapsed="false">
      <c r="A881" s="276"/>
      <c r="B881" s="276"/>
      <c r="C881" s="353" t="s">
        <v>321</v>
      </c>
      <c r="D881" s="354" t="s">
        <v>1403</v>
      </c>
    </row>
    <row r="882" customFormat="false" ht="13.5" hidden="false" customHeight="false" outlineLevel="0" collapsed="false">
      <c r="A882" s="276"/>
      <c r="B882" s="276"/>
      <c r="C882" s="353" t="s">
        <v>321</v>
      </c>
      <c r="D882" s="354" t="s">
        <v>1404</v>
      </c>
    </row>
    <row r="883" customFormat="false" ht="13.5" hidden="false" customHeight="false" outlineLevel="0" collapsed="false">
      <c r="A883" s="276"/>
      <c r="B883" s="276"/>
      <c r="C883" s="353" t="s">
        <v>321</v>
      </c>
      <c r="D883" s="354" t="s">
        <v>1405</v>
      </c>
    </row>
    <row r="884" customFormat="false" ht="13.5" hidden="false" customHeight="false" outlineLevel="0" collapsed="false">
      <c r="A884" s="276"/>
      <c r="B884" s="276"/>
      <c r="C884" s="353" t="s">
        <v>321</v>
      </c>
      <c r="D884" s="354" t="s">
        <v>1406</v>
      </c>
    </row>
    <row r="885" customFormat="false" ht="13.5" hidden="false" customHeight="false" outlineLevel="0" collapsed="false">
      <c r="A885" s="276"/>
      <c r="B885" s="276"/>
      <c r="C885" s="353" t="s">
        <v>321</v>
      </c>
      <c r="D885" s="354" t="s">
        <v>1407</v>
      </c>
    </row>
    <row r="886" customFormat="false" ht="13.5" hidden="false" customHeight="false" outlineLevel="0" collapsed="false">
      <c r="A886" s="276"/>
      <c r="B886" s="276"/>
      <c r="C886" s="353" t="s">
        <v>321</v>
      </c>
      <c r="D886" s="354" t="s">
        <v>1408</v>
      </c>
    </row>
    <row r="887" customFormat="false" ht="13.5" hidden="false" customHeight="false" outlineLevel="0" collapsed="false">
      <c r="A887" s="276"/>
      <c r="B887" s="276"/>
      <c r="C887" s="353" t="s">
        <v>321</v>
      </c>
      <c r="D887" s="354" t="s">
        <v>1409</v>
      </c>
    </row>
    <row r="888" customFormat="false" ht="13.5" hidden="false" customHeight="false" outlineLevel="0" collapsed="false">
      <c r="A888" s="276"/>
      <c r="B888" s="276"/>
      <c r="C888" s="353" t="s">
        <v>321</v>
      </c>
      <c r="D888" s="354" t="s">
        <v>1410</v>
      </c>
    </row>
    <row r="889" customFormat="false" ht="13.5" hidden="false" customHeight="false" outlineLevel="0" collapsed="false">
      <c r="A889" s="276"/>
      <c r="B889" s="276"/>
      <c r="C889" s="353" t="s">
        <v>321</v>
      </c>
      <c r="D889" s="354" t="s">
        <v>1411</v>
      </c>
    </row>
    <row r="890" customFormat="false" ht="13.5" hidden="false" customHeight="false" outlineLevel="0" collapsed="false">
      <c r="A890" s="276"/>
      <c r="B890" s="276"/>
      <c r="C890" s="353" t="s">
        <v>321</v>
      </c>
      <c r="D890" s="354" t="s">
        <v>1412</v>
      </c>
    </row>
    <row r="891" customFormat="false" ht="13.5" hidden="false" customHeight="false" outlineLevel="0" collapsed="false">
      <c r="A891" s="276"/>
      <c r="B891" s="276"/>
      <c r="C891" s="353" t="s">
        <v>321</v>
      </c>
      <c r="D891" s="354" t="s">
        <v>1413</v>
      </c>
    </row>
    <row r="892" customFormat="false" ht="13.5" hidden="false" customHeight="false" outlineLevel="0" collapsed="false">
      <c r="A892" s="276"/>
      <c r="B892" s="276"/>
      <c r="C892" s="353" t="s">
        <v>321</v>
      </c>
      <c r="D892" s="354" t="s">
        <v>1414</v>
      </c>
    </row>
    <row r="893" customFormat="false" ht="13.5" hidden="false" customHeight="false" outlineLevel="0" collapsed="false">
      <c r="A893" s="276"/>
      <c r="B893" s="276"/>
      <c r="C893" s="353" t="s">
        <v>321</v>
      </c>
      <c r="D893" s="354" t="s">
        <v>1415</v>
      </c>
    </row>
    <row r="894" customFormat="false" ht="13.5" hidden="false" customHeight="false" outlineLevel="0" collapsed="false">
      <c r="A894" s="276"/>
      <c r="B894" s="276"/>
      <c r="C894" s="353" t="s">
        <v>321</v>
      </c>
      <c r="D894" s="354" t="s">
        <v>1416</v>
      </c>
    </row>
    <row r="895" customFormat="false" ht="13.5" hidden="false" customHeight="false" outlineLevel="0" collapsed="false">
      <c r="A895" s="276"/>
      <c r="B895" s="276"/>
      <c r="C895" s="353" t="s">
        <v>321</v>
      </c>
      <c r="D895" s="354" t="s">
        <v>1417</v>
      </c>
    </row>
    <row r="896" customFormat="false" ht="13.5" hidden="false" customHeight="false" outlineLevel="0" collapsed="false">
      <c r="A896" s="276"/>
      <c r="B896" s="276"/>
      <c r="C896" s="353" t="s">
        <v>321</v>
      </c>
      <c r="D896" s="354" t="s">
        <v>1418</v>
      </c>
    </row>
    <row r="897" customFormat="false" ht="13.5" hidden="false" customHeight="false" outlineLevel="0" collapsed="false">
      <c r="A897" s="276"/>
      <c r="B897" s="276"/>
      <c r="C897" s="353" t="s">
        <v>321</v>
      </c>
      <c r="D897" s="354" t="s">
        <v>1419</v>
      </c>
    </row>
    <row r="898" customFormat="false" ht="13.5" hidden="false" customHeight="false" outlineLevel="0" collapsed="false">
      <c r="A898" s="276"/>
      <c r="B898" s="276"/>
      <c r="C898" s="353" t="s">
        <v>321</v>
      </c>
      <c r="D898" s="354" t="s">
        <v>1420</v>
      </c>
    </row>
    <row r="899" customFormat="false" ht="13.5" hidden="false" customHeight="false" outlineLevel="0" collapsed="false">
      <c r="A899" s="276"/>
      <c r="B899" s="276"/>
      <c r="C899" s="353" t="s">
        <v>321</v>
      </c>
      <c r="D899" s="354" t="s">
        <v>1421</v>
      </c>
    </row>
    <row r="900" customFormat="false" ht="13.5" hidden="false" customHeight="false" outlineLevel="0" collapsed="false">
      <c r="A900" s="276"/>
      <c r="B900" s="276"/>
      <c r="C900" s="353" t="s">
        <v>321</v>
      </c>
      <c r="D900" s="354" t="s">
        <v>1422</v>
      </c>
    </row>
    <row r="901" customFormat="false" ht="13.5" hidden="false" customHeight="false" outlineLevel="0" collapsed="false">
      <c r="A901" s="276"/>
      <c r="B901" s="276"/>
      <c r="C901" s="353" t="s">
        <v>321</v>
      </c>
      <c r="D901" s="354" t="s">
        <v>1423</v>
      </c>
    </row>
    <row r="902" customFormat="false" ht="13.5" hidden="false" customHeight="false" outlineLevel="0" collapsed="false">
      <c r="A902" s="276"/>
      <c r="B902" s="276"/>
      <c r="C902" s="353" t="s">
        <v>321</v>
      </c>
      <c r="D902" s="354" t="s">
        <v>635</v>
      </c>
    </row>
    <row r="903" customFormat="false" ht="13.5" hidden="false" customHeight="false" outlineLevel="0" collapsed="false">
      <c r="A903" s="276"/>
      <c r="B903" s="276"/>
      <c r="C903" s="353" t="s">
        <v>321</v>
      </c>
      <c r="D903" s="354" t="s">
        <v>1424</v>
      </c>
    </row>
    <row r="904" customFormat="false" ht="13.5" hidden="false" customHeight="false" outlineLevel="0" collapsed="false">
      <c r="A904" s="276"/>
      <c r="B904" s="276"/>
      <c r="C904" s="353" t="s">
        <v>321</v>
      </c>
      <c r="D904" s="354" t="s">
        <v>1425</v>
      </c>
    </row>
    <row r="905" customFormat="false" ht="13.5" hidden="false" customHeight="false" outlineLevel="0" collapsed="false">
      <c r="A905" s="276"/>
      <c r="B905" s="276"/>
      <c r="C905" s="353" t="s">
        <v>321</v>
      </c>
      <c r="D905" s="354" t="s">
        <v>1426</v>
      </c>
    </row>
    <row r="906" customFormat="false" ht="13.5" hidden="false" customHeight="false" outlineLevel="0" collapsed="false">
      <c r="A906" s="276"/>
      <c r="B906" s="276"/>
      <c r="C906" s="353" t="s">
        <v>321</v>
      </c>
      <c r="D906" s="354" t="s">
        <v>1427</v>
      </c>
    </row>
    <row r="907" customFormat="false" ht="13.5" hidden="false" customHeight="false" outlineLevel="0" collapsed="false">
      <c r="A907" s="276"/>
      <c r="B907" s="276"/>
      <c r="C907" s="353" t="s">
        <v>321</v>
      </c>
      <c r="D907" s="354" t="s">
        <v>1428</v>
      </c>
    </row>
    <row r="908" customFormat="false" ht="13.5" hidden="false" customHeight="false" outlineLevel="0" collapsed="false">
      <c r="A908" s="276"/>
      <c r="B908" s="276"/>
      <c r="C908" s="353" t="s">
        <v>321</v>
      </c>
      <c r="D908" s="354" t="s">
        <v>1209</v>
      </c>
    </row>
    <row r="909" customFormat="false" ht="13.5" hidden="false" customHeight="false" outlineLevel="0" collapsed="false">
      <c r="A909" s="276"/>
      <c r="B909" s="276"/>
      <c r="C909" s="353" t="s">
        <v>321</v>
      </c>
      <c r="D909" s="354" t="s">
        <v>1429</v>
      </c>
    </row>
    <row r="910" customFormat="false" ht="13.5" hidden="false" customHeight="false" outlineLevel="0" collapsed="false">
      <c r="A910" s="276"/>
      <c r="B910" s="276"/>
      <c r="C910" s="353" t="s">
        <v>321</v>
      </c>
      <c r="D910" s="354" t="s">
        <v>1430</v>
      </c>
    </row>
    <row r="911" customFormat="false" ht="13.5" hidden="false" customHeight="false" outlineLevel="0" collapsed="false">
      <c r="A911" s="276"/>
      <c r="B911" s="276"/>
      <c r="C911" s="353" t="s">
        <v>321</v>
      </c>
      <c r="D911" s="354" t="s">
        <v>1431</v>
      </c>
    </row>
    <row r="912" customFormat="false" ht="13.5" hidden="false" customHeight="false" outlineLevel="0" collapsed="false">
      <c r="A912" s="276"/>
      <c r="B912" s="276"/>
      <c r="C912" s="353" t="s">
        <v>321</v>
      </c>
      <c r="D912" s="354" t="s">
        <v>1432</v>
      </c>
    </row>
    <row r="913" customFormat="false" ht="13.5" hidden="false" customHeight="false" outlineLevel="0" collapsed="false">
      <c r="A913" s="276"/>
      <c r="B913" s="276"/>
      <c r="C913" s="353" t="s">
        <v>321</v>
      </c>
      <c r="D913" s="354" t="s">
        <v>1433</v>
      </c>
    </row>
    <row r="914" customFormat="false" ht="13.5" hidden="false" customHeight="false" outlineLevel="0" collapsed="false">
      <c r="A914" s="276"/>
      <c r="B914" s="276"/>
      <c r="C914" s="353" t="s">
        <v>321</v>
      </c>
      <c r="D914" s="354" t="s">
        <v>1434</v>
      </c>
    </row>
    <row r="915" customFormat="false" ht="13.5" hidden="false" customHeight="false" outlineLevel="0" collapsed="false">
      <c r="A915" s="276"/>
      <c r="B915" s="276"/>
      <c r="C915" s="353" t="s">
        <v>321</v>
      </c>
      <c r="D915" s="354" t="s">
        <v>1435</v>
      </c>
    </row>
    <row r="916" customFormat="false" ht="13.5" hidden="false" customHeight="false" outlineLevel="0" collapsed="false">
      <c r="A916" s="276"/>
      <c r="B916" s="276"/>
      <c r="C916" s="353" t="s">
        <v>324</v>
      </c>
      <c r="D916" s="354" t="s">
        <v>709</v>
      </c>
    </row>
    <row r="917" customFormat="false" ht="13.5" hidden="false" customHeight="false" outlineLevel="0" collapsed="false">
      <c r="A917" s="276"/>
      <c r="B917" s="276"/>
      <c r="C917" s="353" t="s">
        <v>324</v>
      </c>
      <c r="D917" s="354" t="s">
        <v>997</v>
      </c>
    </row>
    <row r="918" customFormat="false" ht="13.5" hidden="false" customHeight="false" outlineLevel="0" collapsed="false">
      <c r="A918" s="276"/>
      <c r="B918" s="276"/>
      <c r="C918" s="353" t="s">
        <v>324</v>
      </c>
      <c r="D918" s="354" t="s">
        <v>1436</v>
      </c>
    </row>
    <row r="919" customFormat="false" ht="13.5" hidden="false" customHeight="false" outlineLevel="0" collapsed="false">
      <c r="A919" s="276"/>
      <c r="B919" s="276"/>
      <c r="C919" s="353" t="s">
        <v>324</v>
      </c>
      <c r="D919" s="354" t="s">
        <v>999</v>
      </c>
    </row>
    <row r="920" customFormat="false" ht="13.5" hidden="false" customHeight="false" outlineLevel="0" collapsed="false">
      <c r="A920" s="276"/>
      <c r="B920" s="276"/>
      <c r="C920" s="353" t="s">
        <v>324</v>
      </c>
      <c r="D920" s="354" t="s">
        <v>1437</v>
      </c>
    </row>
    <row r="921" customFormat="false" ht="13.5" hidden="false" customHeight="false" outlineLevel="0" collapsed="false">
      <c r="A921" s="276"/>
      <c r="B921" s="276"/>
      <c r="C921" s="353" t="s">
        <v>324</v>
      </c>
      <c r="D921" s="354" t="s">
        <v>1438</v>
      </c>
    </row>
    <row r="922" customFormat="false" ht="13.5" hidden="false" customHeight="false" outlineLevel="0" collapsed="false">
      <c r="A922" s="276"/>
      <c r="B922" s="276"/>
      <c r="C922" s="353" t="s">
        <v>324</v>
      </c>
      <c r="D922" s="354" t="s">
        <v>1439</v>
      </c>
    </row>
    <row r="923" customFormat="false" ht="13.5" hidden="false" customHeight="false" outlineLevel="0" collapsed="false">
      <c r="A923" s="276"/>
      <c r="B923" s="276"/>
      <c r="C923" s="353" t="s">
        <v>324</v>
      </c>
      <c r="D923" s="354" t="s">
        <v>1440</v>
      </c>
    </row>
    <row r="924" customFormat="false" ht="13.5" hidden="false" customHeight="false" outlineLevel="0" collapsed="false">
      <c r="A924" s="276"/>
      <c r="B924" s="276"/>
      <c r="C924" s="353" t="s">
        <v>324</v>
      </c>
      <c r="D924" s="354" t="s">
        <v>1441</v>
      </c>
    </row>
    <row r="925" customFormat="false" ht="13.5" hidden="false" customHeight="false" outlineLevel="0" collapsed="false">
      <c r="A925" s="276"/>
      <c r="B925" s="276"/>
      <c r="C925" s="353" t="s">
        <v>324</v>
      </c>
      <c r="D925" s="354" t="s">
        <v>1442</v>
      </c>
    </row>
    <row r="926" customFormat="false" ht="13.5" hidden="false" customHeight="false" outlineLevel="0" collapsed="false">
      <c r="A926" s="276"/>
      <c r="B926" s="276"/>
      <c r="C926" s="353" t="s">
        <v>324</v>
      </c>
      <c r="D926" s="354" t="s">
        <v>1001</v>
      </c>
    </row>
    <row r="927" customFormat="false" ht="13.5" hidden="false" customHeight="false" outlineLevel="0" collapsed="false">
      <c r="A927" s="276"/>
      <c r="B927" s="276"/>
      <c r="C927" s="353" t="s">
        <v>324</v>
      </c>
      <c r="D927" s="354" t="s">
        <v>1443</v>
      </c>
    </row>
    <row r="928" customFormat="false" ht="13.5" hidden="false" customHeight="false" outlineLevel="0" collapsed="false">
      <c r="A928" s="276"/>
      <c r="B928" s="276"/>
      <c r="C928" s="353" t="s">
        <v>324</v>
      </c>
      <c r="D928" s="354" t="s">
        <v>1003</v>
      </c>
    </row>
    <row r="929" customFormat="false" ht="13.5" hidden="false" customHeight="false" outlineLevel="0" collapsed="false">
      <c r="A929" s="276"/>
      <c r="B929" s="276"/>
      <c r="C929" s="353" t="s">
        <v>324</v>
      </c>
      <c r="D929" s="354" t="s">
        <v>1005</v>
      </c>
    </row>
    <row r="930" customFormat="false" ht="13.5" hidden="false" customHeight="false" outlineLevel="0" collapsed="false">
      <c r="A930" s="276"/>
      <c r="B930" s="276"/>
      <c r="C930" s="353" t="s">
        <v>324</v>
      </c>
      <c r="D930" s="354" t="s">
        <v>1444</v>
      </c>
    </row>
    <row r="931" customFormat="false" ht="13.5" hidden="false" customHeight="false" outlineLevel="0" collapsed="false">
      <c r="A931" s="276"/>
      <c r="B931" s="276"/>
      <c r="C931" s="353" t="s">
        <v>324</v>
      </c>
      <c r="D931" s="354" t="s">
        <v>1445</v>
      </c>
    </row>
    <row r="932" customFormat="false" ht="13.5" hidden="false" customHeight="false" outlineLevel="0" collapsed="false">
      <c r="A932" s="276"/>
      <c r="B932" s="276"/>
      <c r="C932" s="353" t="s">
        <v>324</v>
      </c>
      <c r="D932" s="354" t="s">
        <v>1446</v>
      </c>
    </row>
    <row r="933" customFormat="false" ht="13.5" hidden="false" customHeight="false" outlineLevel="0" collapsed="false">
      <c r="A933" s="276"/>
      <c r="B933" s="276"/>
      <c r="C933" s="353" t="s">
        <v>324</v>
      </c>
      <c r="D933" s="354" t="s">
        <v>1447</v>
      </c>
    </row>
    <row r="934" customFormat="false" ht="13.5" hidden="false" customHeight="false" outlineLevel="0" collapsed="false">
      <c r="A934" s="276"/>
      <c r="B934" s="276"/>
      <c r="C934" s="353" t="s">
        <v>324</v>
      </c>
      <c r="D934" s="354" t="s">
        <v>1448</v>
      </c>
    </row>
    <row r="935" customFormat="false" ht="13.5" hidden="false" customHeight="false" outlineLevel="0" collapsed="false">
      <c r="A935" s="276"/>
      <c r="B935" s="276"/>
      <c r="C935" s="353" t="s">
        <v>324</v>
      </c>
      <c r="D935" s="354" t="s">
        <v>1449</v>
      </c>
    </row>
    <row r="936" customFormat="false" ht="13.5" hidden="false" customHeight="false" outlineLevel="0" collapsed="false">
      <c r="A936" s="276"/>
      <c r="B936" s="276"/>
      <c r="C936" s="353" t="s">
        <v>324</v>
      </c>
      <c r="D936" s="354" t="s">
        <v>1450</v>
      </c>
    </row>
    <row r="937" customFormat="false" ht="13.5" hidden="false" customHeight="false" outlineLevel="0" collapsed="false">
      <c r="A937" s="276"/>
      <c r="B937" s="276"/>
      <c r="C937" s="353" t="s">
        <v>324</v>
      </c>
      <c r="D937" s="354" t="s">
        <v>1451</v>
      </c>
    </row>
    <row r="938" customFormat="false" ht="13.5" hidden="false" customHeight="false" outlineLevel="0" collapsed="false">
      <c r="A938" s="276"/>
      <c r="B938" s="276"/>
      <c r="C938" s="353" t="s">
        <v>324</v>
      </c>
      <c r="D938" s="354" t="s">
        <v>1452</v>
      </c>
    </row>
    <row r="939" customFormat="false" ht="13.5" hidden="false" customHeight="false" outlineLevel="0" collapsed="false">
      <c r="A939" s="276"/>
      <c r="B939" s="276"/>
      <c r="C939" s="353" t="s">
        <v>324</v>
      </c>
      <c r="D939" s="354" t="s">
        <v>1453</v>
      </c>
    </row>
    <row r="940" customFormat="false" ht="13.5" hidden="false" customHeight="false" outlineLevel="0" collapsed="false">
      <c r="A940" s="276"/>
      <c r="B940" s="276"/>
      <c r="C940" s="353" t="s">
        <v>324</v>
      </c>
      <c r="D940" s="354" t="s">
        <v>1454</v>
      </c>
    </row>
    <row r="941" customFormat="false" ht="13.5" hidden="false" customHeight="false" outlineLevel="0" collapsed="false">
      <c r="A941" s="276"/>
      <c r="B941" s="276"/>
      <c r="C941" s="353" t="s">
        <v>324</v>
      </c>
      <c r="D941" s="354" t="s">
        <v>1455</v>
      </c>
    </row>
    <row r="942" customFormat="false" ht="13.5" hidden="false" customHeight="false" outlineLevel="0" collapsed="false">
      <c r="A942" s="276"/>
      <c r="B942" s="276"/>
      <c r="C942" s="353" t="s">
        <v>324</v>
      </c>
      <c r="D942" s="354" t="s">
        <v>1456</v>
      </c>
    </row>
    <row r="943" customFormat="false" ht="13.5" hidden="false" customHeight="false" outlineLevel="0" collapsed="false">
      <c r="A943" s="276"/>
      <c r="B943" s="276"/>
      <c r="C943" s="353" t="s">
        <v>324</v>
      </c>
      <c r="D943" s="354" t="s">
        <v>1457</v>
      </c>
    </row>
    <row r="944" customFormat="false" ht="13.5" hidden="false" customHeight="false" outlineLevel="0" collapsed="false">
      <c r="A944" s="276"/>
      <c r="B944" s="276"/>
      <c r="C944" s="353" t="s">
        <v>324</v>
      </c>
      <c r="D944" s="354" t="s">
        <v>1458</v>
      </c>
    </row>
    <row r="945" customFormat="false" ht="13.5" hidden="false" customHeight="false" outlineLevel="0" collapsed="false">
      <c r="A945" s="276"/>
      <c r="B945" s="276"/>
      <c r="C945" s="353" t="s">
        <v>324</v>
      </c>
      <c r="D945" s="354" t="s">
        <v>1459</v>
      </c>
    </row>
    <row r="946" customFormat="false" ht="13.5" hidden="false" customHeight="false" outlineLevel="0" collapsed="false">
      <c r="A946" s="276"/>
      <c r="B946" s="276"/>
      <c r="C946" s="353" t="s">
        <v>324</v>
      </c>
      <c r="D946" s="354" t="s">
        <v>1460</v>
      </c>
    </row>
    <row r="947" customFormat="false" ht="13.5" hidden="false" customHeight="false" outlineLevel="0" collapsed="false">
      <c r="A947" s="276"/>
      <c r="B947" s="276"/>
      <c r="C947" s="353" t="s">
        <v>324</v>
      </c>
      <c r="D947" s="354" t="s">
        <v>635</v>
      </c>
    </row>
    <row r="948" customFormat="false" ht="13.5" hidden="false" customHeight="false" outlineLevel="0" collapsed="false">
      <c r="A948" s="276"/>
      <c r="B948" s="276"/>
      <c r="C948" s="353" t="s">
        <v>324</v>
      </c>
      <c r="D948" s="354" t="s">
        <v>1461</v>
      </c>
    </row>
    <row r="949" customFormat="false" ht="13.5" hidden="false" customHeight="false" outlineLevel="0" collapsed="false">
      <c r="A949" s="276"/>
      <c r="B949" s="276"/>
      <c r="C949" s="353" t="s">
        <v>324</v>
      </c>
      <c r="D949" s="354" t="s">
        <v>1462</v>
      </c>
    </row>
    <row r="950" customFormat="false" ht="13.5" hidden="false" customHeight="false" outlineLevel="0" collapsed="false">
      <c r="A950" s="276"/>
      <c r="B950" s="276"/>
      <c r="C950" s="353" t="s">
        <v>324</v>
      </c>
      <c r="D950" s="354" t="s">
        <v>1463</v>
      </c>
    </row>
    <row r="951" customFormat="false" ht="13.5" hidden="false" customHeight="false" outlineLevel="0" collapsed="false">
      <c r="A951" s="276"/>
      <c r="B951" s="276"/>
      <c r="C951" s="353" t="s">
        <v>324</v>
      </c>
      <c r="D951" s="354" t="s">
        <v>1464</v>
      </c>
    </row>
    <row r="952" customFormat="false" ht="13.5" hidden="false" customHeight="false" outlineLevel="0" collapsed="false">
      <c r="A952" s="276"/>
      <c r="B952" s="276"/>
      <c r="C952" s="353" t="s">
        <v>324</v>
      </c>
      <c r="D952" s="354" t="s">
        <v>1465</v>
      </c>
    </row>
    <row r="953" customFormat="false" ht="13.5" hidden="false" customHeight="false" outlineLevel="0" collapsed="false">
      <c r="A953" s="276"/>
      <c r="B953" s="276"/>
      <c r="C953" s="353" t="s">
        <v>324</v>
      </c>
      <c r="D953" s="354" t="s">
        <v>1466</v>
      </c>
    </row>
    <row r="954" customFormat="false" ht="13.5" hidden="false" customHeight="false" outlineLevel="0" collapsed="false">
      <c r="A954" s="276"/>
      <c r="B954" s="276"/>
      <c r="C954" s="353" t="s">
        <v>324</v>
      </c>
      <c r="D954" s="354" t="s">
        <v>1467</v>
      </c>
    </row>
    <row r="955" customFormat="false" ht="13.5" hidden="false" customHeight="false" outlineLevel="0" collapsed="false">
      <c r="A955" s="276"/>
      <c r="B955" s="276"/>
      <c r="C955" s="353" t="s">
        <v>324</v>
      </c>
      <c r="D955" s="354" t="s">
        <v>1468</v>
      </c>
    </row>
    <row r="956" customFormat="false" ht="13.5" hidden="false" customHeight="false" outlineLevel="0" collapsed="false">
      <c r="A956" s="276"/>
      <c r="B956" s="276"/>
      <c r="C956" s="353" t="s">
        <v>324</v>
      </c>
      <c r="D956" s="354" t="s">
        <v>1469</v>
      </c>
    </row>
    <row r="957" customFormat="false" ht="13.5" hidden="false" customHeight="false" outlineLevel="0" collapsed="false">
      <c r="A957" s="276"/>
      <c r="B957" s="276"/>
      <c r="C957" s="353" t="s">
        <v>324</v>
      </c>
      <c r="D957" s="354" t="s">
        <v>1470</v>
      </c>
    </row>
    <row r="958" customFormat="false" ht="13.5" hidden="false" customHeight="false" outlineLevel="0" collapsed="false">
      <c r="A958" s="276"/>
      <c r="B958" s="276"/>
      <c r="C958" s="353" t="s">
        <v>327</v>
      </c>
      <c r="D958" s="354" t="s">
        <v>711</v>
      </c>
    </row>
    <row r="959" customFormat="false" ht="13.5" hidden="false" customHeight="false" outlineLevel="0" collapsed="false">
      <c r="A959" s="276"/>
      <c r="B959" s="276"/>
      <c r="C959" s="353" t="s">
        <v>327</v>
      </c>
      <c r="D959" s="354" t="s">
        <v>1007</v>
      </c>
    </row>
    <row r="960" customFormat="false" ht="13.5" hidden="false" customHeight="false" outlineLevel="0" collapsed="false">
      <c r="A960" s="276"/>
      <c r="B960" s="276"/>
      <c r="C960" s="353" t="s">
        <v>327</v>
      </c>
      <c r="D960" s="354" t="s">
        <v>1009</v>
      </c>
    </row>
    <row r="961" customFormat="false" ht="13.5" hidden="false" customHeight="false" outlineLevel="0" collapsed="false">
      <c r="A961" s="276"/>
      <c r="B961" s="276"/>
      <c r="C961" s="353" t="s">
        <v>327</v>
      </c>
      <c r="D961" s="354" t="s">
        <v>1471</v>
      </c>
    </row>
    <row r="962" customFormat="false" ht="13.5" hidden="false" customHeight="false" outlineLevel="0" collapsed="false">
      <c r="A962" s="276"/>
      <c r="B962" s="276"/>
      <c r="C962" s="353" t="s">
        <v>327</v>
      </c>
      <c r="D962" s="354" t="s">
        <v>1011</v>
      </c>
    </row>
    <row r="963" customFormat="false" ht="13.5" hidden="false" customHeight="false" outlineLevel="0" collapsed="false">
      <c r="A963" s="276"/>
      <c r="B963" s="276"/>
      <c r="C963" s="353" t="s">
        <v>327</v>
      </c>
      <c r="D963" s="354" t="s">
        <v>1013</v>
      </c>
    </row>
    <row r="964" customFormat="false" ht="13.5" hidden="false" customHeight="false" outlineLevel="0" collapsed="false">
      <c r="A964" s="276"/>
      <c r="B964" s="276"/>
      <c r="C964" s="353" t="s">
        <v>327</v>
      </c>
      <c r="D964" s="354" t="s">
        <v>1472</v>
      </c>
    </row>
    <row r="965" customFormat="false" ht="13.5" hidden="false" customHeight="false" outlineLevel="0" collapsed="false">
      <c r="A965" s="276"/>
      <c r="B965" s="276"/>
      <c r="C965" s="353" t="s">
        <v>327</v>
      </c>
      <c r="D965" s="354" t="s">
        <v>1015</v>
      </c>
    </row>
    <row r="966" customFormat="false" ht="13.5" hidden="false" customHeight="false" outlineLevel="0" collapsed="false">
      <c r="A966" s="276"/>
      <c r="B966" s="276"/>
      <c r="C966" s="353" t="s">
        <v>327</v>
      </c>
      <c r="D966" s="354" t="s">
        <v>1017</v>
      </c>
    </row>
    <row r="967" customFormat="false" ht="13.5" hidden="false" customHeight="false" outlineLevel="0" collapsed="false">
      <c r="A967" s="276"/>
      <c r="B967" s="276"/>
      <c r="C967" s="353" t="s">
        <v>327</v>
      </c>
      <c r="D967" s="354" t="s">
        <v>1019</v>
      </c>
    </row>
    <row r="968" customFormat="false" ht="13.5" hidden="false" customHeight="false" outlineLevel="0" collapsed="false">
      <c r="A968" s="276"/>
      <c r="B968" s="276"/>
      <c r="C968" s="353" t="s">
        <v>327</v>
      </c>
      <c r="D968" s="354" t="s">
        <v>1021</v>
      </c>
    </row>
    <row r="969" customFormat="false" ht="13.5" hidden="false" customHeight="false" outlineLevel="0" collapsed="false">
      <c r="A969" s="276"/>
      <c r="B969" s="276"/>
      <c r="C969" s="353" t="s">
        <v>327</v>
      </c>
      <c r="D969" s="354" t="s">
        <v>1023</v>
      </c>
    </row>
    <row r="970" customFormat="false" ht="13.5" hidden="false" customHeight="false" outlineLevel="0" collapsed="false">
      <c r="A970" s="276"/>
      <c r="B970" s="276"/>
      <c r="C970" s="353" t="s">
        <v>327</v>
      </c>
      <c r="D970" s="354" t="s">
        <v>1025</v>
      </c>
    </row>
    <row r="971" customFormat="false" ht="13.5" hidden="false" customHeight="false" outlineLevel="0" collapsed="false">
      <c r="A971" s="276"/>
      <c r="B971" s="276"/>
      <c r="C971" s="353" t="s">
        <v>327</v>
      </c>
      <c r="D971" s="354" t="s">
        <v>1027</v>
      </c>
    </row>
    <row r="972" customFormat="false" ht="13.5" hidden="false" customHeight="false" outlineLevel="0" collapsed="false">
      <c r="A972" s="276"/>
      <c r="B972" s="276"/>
      <c r="C972" s="353" t="s">
        <v>327</v>
      </c>
      <c r="D972" s="354" t="s">
        <v>1029</v>
      </c>
    </row>
    <row r="973" customFormat="false" ht="13.5" hidden="false" customHeight="false" outlineLevel="0" collapsed="false">
      <c r="A973" s="276"/>
      <c r="B973" s="276"/>
      <c r="C973" s="353" t="s">
        <v>327</v>
      </c>
      <c r="D973" s="354" t="s">
        <v>1473</v>
      </c>
    </row>
    <row r="974" customFormat="false" ht="13.5" hidden="false" customHeight="false" outlineLevel="0" collapsed="false">
      <c r="A974" s="276"/>
      <c r="B974" s="276"/>
      <c r="C974" s="353" t="s">
        <v>327</v>
      </c>
      <c r="D974" s="354" t="s">
        <v>1031</v>
      </c>
    </row>
    <row r="975" customFormat="false" ht="13.5" hidden="false" customHeight="false" outlineLevel="0" collapsed="false">
      <c r="A975" s="276"/>
      <c r="B975" s="276"/>
      <c r="C975" s="353" t="s">
        <v>327</v>
      </c>
      <c r="D975" s="354" t="s">
        <v>1474</v>
      </c>
    </row>
    <row r="976" customFormat="false" ht="13.5" hidden="false" customHeight="false" outlineLevel="0" collapsed="false">
      <c r="A976" s="276"/>
      <c r="B976" s="276"/>
      <c r="C976" s="353" t="s">
        <v>327</v>
      </c>
      <c r="D976" s="354" t="s">
        <v>1475</v>
      </c>
    </row>
    <row r="977" customFormat="false" ht="13.5" hidden="false" customHeight="false" outlineLevel="0" collapsed="false">
      <c r="A977" s="276"/>
      <c r="B977" s="276"/>
      <c r="C977" s="353" t="s">
        <v>327</v>
      </c>
      <c r="D977" s="354" t="s">
        <v>1476</v>
      </c>
    </row>
    <row r="978" customFormat="false" ht="13.5" hidden="false" customHeight="false" outlineLevel="0" collapsed="false">
      <c r="A978" s="276"/>
      <c r="B978" s="276"/>
      <c r="C978" s="353" t="s">
        <v>327</v>
      </c>
      <c r="D978" s="354" t="s">
        <v>1477</v>
      </c>
    </row>
    <row r="979" customFormat="false" ht="13.5" hidden="false" customHeight="false" outlineLevel="0" collapsed="false">
      <c r="A979" s="276"/>
      <c r="B979" s="276"/>
      <c r="C979" s="353" t="s">
        <v>327</v>
      </c>
      <c r="D979" s="354" t="s">
        <v>1478</v>
      </c>
    </row>
    <row r="980" customFormat="false" ht="13.5" hidden="false" customHeight="false" outlineLevel="0" collapsed="false">
      <c r="A980" s="276"/>
      <c r="B980" s="276"/>
      <c r="C980" s="353" t="s">
        <v>327</v>
      </c>
      <c r="D980" s="354" t="s">
        <v>1479</v>
      </c>
    </row>
    <row r="981" customFormat="false" ht="13.5" hidden="false" customHeight="false" outlineLevel="0" collapsed="false">
      <c r="A981" s="276"/>
      <c r="B981" s="276"/>
      <c r="C981" s="353" t="s">
        <v>327</v>
      </c>
      <c r="D981" s="354" t="s">
        <v>1480</v>
      </c>
    </row>
    <row r="982" customFormat="false" ht="13.5" hidden="false" customHeight="false" outlineLevel="0" collapsed="false">
      <c r="A982" s="276"/>
      <c r="B982" s="276"/>
      <c r="C982" s="353" t="s">
        <v>327</v>
      </c>
      <c r="D982" s="354" t="s">
        <v>1481</v>
      </c>
    </row>
    <row r="983" customFormat="false" ht="13.5" hidden="false" customHeight="false" outlineLevel="0" collapsed="false">
      <c r="A983" s="276"/>
      <c r="B983" s="276"/>
      <c r="C983" s="353" t="s">
        <v>327</v>
      </c>
      <c r="D983" s="354" t="s">
        <v>1482</v>
      </c>
    </row>
    <row r="984" customFormat="false" ht="13.5" hidden="false" customHeight="false" outlineLevel="0" collapsed="false">
      <c r="A984" s="276"/>
      <c r="B984" s="276"/>
      <c r="C984" s="353" t="s">
        <v>327</v>
      </c>
      <c r="D984" s="354" t="s">
        <v>1483</v>
      </c>
    </row>
    <row r="985" customFormat="false" ht="13.5" hidden="false" customHeight="false" outlineLevel="0" collapsed="false">
      <c r="A985" s="276"/>
      <c r="B985" s="276"/>
      <c r="C985" s="353" t="s">
        <v>327</v>
      </c>
      <c r="D985" s="354" t="s">
        <v>1484</v>
      </c>
    </row>
    <row r="986" customFormat="false" ht="13.5" hidden="false" customHeight="false" outlineLevel="0" collapsed="false">
      <c r="A986" s="276"/>
      <c r="B986" s="276"/>
      <c r="C986" s="353" t="s">
        <v>327</v>
      </c>
      <c r="D986" s="354" t="s">
        <v>1033</v>
      </c>
    </row>
    <row r="987" customFormat="false" ht="13.5" hidden="false" customHeight="false" outlineLevel="0" collapsed="false">
      <c r="A987" s="276"/>
      <c r="B987" s="276"/>
      <c r="C987" s="353" t="s">
        <v>327</v>
      </c>
      <c r="D987" s="354" t="s">
        <v>621</v>
      </c>
    </row>
    <row r="988" customFormat="false" ht="13.5" hidden="false" customHeight="false" outlineLevel="0" collapsed="false">
      <c r="A988" s="276"/>
      <c r="B988" s="276"/>
      <c r="C988" s="353" t="s">
        <v>327</v>
      </c>
      <c r="D988" s="354" t="s">
        <v>1035</v>
      </c>
    </row>
    <row r="989" customFormat="false" ht="13.5" hidden="false" customHeight="false" outlineLevel="0" collapsed="false">
      <c r="A989" s="276"/>
      <c r="B989" s="276"/>
      <c r="C989" s="353" t="s">
        <v>327</v>
      </c>
      <c r="D989" s="354" t="s">
        <v>1037</v>
      </c>
    </row>
    <row r="990" customFormat="false" ht="13.5" hidden="false" customHeight="false" outlineLevel="0" collapsed="false">
      <c r="A990" s="276"/>
      <c r="B990" s="276"/>
      <c r="C990" s="353" t="s">
        <v>327</v>
      </c>
      <c r="D990" s="354" t="s">
        <v>1485</v>
      </c>
    </row>
    <row r="991" customFormat="false" ht="13.5" hidden="false" customHeight="false" outlineLevel="0" collapsed="false">
      <c r="A991" s="276"/>
      <c r="B991" s="276"/>
      <c r="C991" s="353" t="s">
        <v>327</v>
      </c>
      <c r="D991" s="354" t="s">
        <v>1039</v>
      </c>
    </row>
    <row r="992" customFormat="false" ht="13.5" hidden="false" customHeight="false" outlineLevel="0" collapsed="false">
      <c r="A992" s="276"/>
      <c r="B992" s="276"/>
      <c r="C992" s="353" t="s">
        <v>327</v>
      </c>
      <c r="D992" s="354" t="s">
        <v>394</v>
      </c>
    </row>
    <row r="993" customFormat="false" ht="13.5" hidden="false" customHeight="false" outlineLevel="0" collapsed="false">
      <c r="A993" s="276"/>
      <c r="B993" s="276"/>
      <c r="C993" s="353" t="s">
        <v>330</v>
      </c>
      <c r="D993" s="354" t="s">
        <v>412</v>
      </c>
    </row>
    <row r="994" customFormat="false" ht="13.5" hidden="false" customHeight="false" outlineLevel="0" collapsed="false">
      <c r="A994" s="276"/>
      <c r="B994" s="276"/>
      <c r="C994" s="353" t="s">
        <v>330</v>
      </c>
      <c r="D994" s="354" t="s">
        <v>1042</v>
      </c>
    </row>
    <row r="995" customFormat="false" ht="13.5" hidden="false" customHeight="false" outlineLevel="0" collapsed="false">
      <c r="A995" s="276"/>
      <c r="B995" s="276"/>
      <c r="C995" s="353" t="s">
        <v>330</v>
      </c>
      <c r="D995" s="354" t="s">
        <v>713</v>
      </c>
    </row>
    <row r="996" customFormat="false" ht="13.5" hidden="false" customHeight="false" outlineLevel="0" collapsed="false">
      <c r="A996" s="276"/>
      <c r="B996" s="276"/>
      <c r="C996" s="353" t="s">
        <v>330</v>
      </c>
      <c r="D996" s="354" t="s">
        <v>715</v>
      </c>
    </row>
    <row r="997" customFormat="false" ht="13.5" hidden="false" customHeight="false" outlineLevel="0" collapsed="false">
      <c r="A997" s="276"/>
      <c r="B997" s="276"/>
      <c r="C997" s="353" t="s">
        <v>330</v>
      </c>
      <c r="D997" s="354" t="s">
        <v>717</v>
      </c>
    </row>
    <row r="998" customFormat="false" ht="13.5" hidden="false" customHeight="false" outlineLevel="0" collapsed="false">
      <c r="A998" s="276"/>
      <c r="B998" s="276"/>
      <c r="C998" s="353" t="s">
        <v>330</v>
      </c>
      <c r="D998" s="354" t="s">
        <v>1044</v>
      </c>
    </row>
    <row r="999" customFormat="false" ht="13.5" hidden="false" customHeight="false" outlineLevel="0" collapsed="false">
      <c r="A999" s="276"/>
      <c r="B999" s="276"/>
      <c r="C999" s="353" t="s">
        <v>330</v>
      </c>
      <c r="D999" s="354" t="s">
        <v>719</v>
      </c>
    </row>
    <row r="1000" customFormat="false" ht="13.5" hidden="false" customHeight="false" outlineLevel="0" collapsed="false">
      <c r="A1000" s="276"/>
      <c r="B1000" s="276"/>
      <c r="C1000" s="353" t="s">
        <v>330</v>
      </c>
      <c r="D1000" s="354" t="s">
        <v>1046</v>
      </c>
    </row>
    <row r="1001" customFormat="false" ht="13.5" hidden="false" customHeight="false" outlineLevel="0" collapsed="false">
      <c r="A1001" s="276"/>
      <c r="B1001" s="276"/>
      <c r="C1001" s="353" t="s">
        <v>330</v>
      </c>
      <c r="D1001" s="354" t="s">
        <v>721</v>
      </c>
    </row>
    <row r="1002" customFormat="false" ht="13.5" hidden="false" customHeight="false" outlineLevel="0" collapsed="false">
      <c r="A1002" s="276"/>
      <c r="B1002" s="276"/>
      <c r="C1002" s="353" t="s">
        <v>330</v>
      </c>
      <c r="D1002" s="354" t="s">
        <v>723</v>
      </c>
    </row>
    <row r="1003" customFormat="false" ht="13.5" hidden="false" customHeight="false" outlineLevel="0" collapsed="false">
      <c r="A1003" s="276"/>
      <c r="B1003" s="276"/>
      <c r="C1003" s="353" t="s">
        <v>330</v>
      </c>
      <c r="D1003" s="354" t="s">
        <v>414</v>
      </c>
    </row>
    <row r="1004" customFormat="false" ht="13.5" hidden="false" customHeight="false" outlineLevel="0" collapsed="false">
      <c r="A1004" s="276"/>
      <c r="B1004" s="276"/>
      <c r="C1004" s="353" t="s">
        <v>330</v>
      </c>
      <c r="D1004" s="354" t="s">
        <v>416</v>
      </c>
    </row>
    <row r="1005" customFormat="false" ht="13.5" hidden="false" customHeight="false" outlineLevel="0" collapsed="false">
      <c r="A1005" s="276"/>
      <c r="B1005" s="276"/>
      <c r="C1005" s="353" t="s">
        <v>330</v>
      </c>
      <c r="D1005" s="354" t="s">
        <v>725</v>
      </c>
    </row>
    <row r="1006" customFormat="false" ht="13.5" hidden="false" customHeight="false" outlineLevel="0" collapsed="false">
      <c r="A1006" s="276"/>
      <c r="B1006" s="276"/>
      <c r="C1006" s="353" t="s">
        <v>330</v>
      </c>
      <c r="D1006" s="354" t="s">
        <v>727</v>
      </c>
    </row>
    <row r="1007" customFormat="false" ht="13.5" hidden="false" customHeight="false" outlineLevel="0" collapsed="false">
      <c r="A1007" s="276"/>
      <c r="B1007" s="276"/>
      <c r="C1007" s="353" t="s">
        <v>330</v>
      </c>
      <c r="D1007" s="354" t="s">
        <v>1048</v>
      </c>
    </row>
    <row r="1008" customFormat="false" ht="13.5" hidden="false" customHeight="false" outlineLevel="0" collapsed="false">
      <c r="A1008" s="276"/>
      <c r="B1008" s="276"/>
      <c r="C1008" s="353" t="s">
        <v>330</v>
      </c>
      <c r="D1008" s="354" t="s">
        <v>729</v>
      </c>
    </row>
    <row r="1009" customFormat="false" ht="13.5" hidden="false" customHeight="false" outlineLevel="0" collapsed="false">
      <c r="A1009" s="276"/>
      <c r="B1009" s="276"/>
      <c r="C1009" s="353" t="s">
        <v>330</v>
      </c>
      <c r="D1009" s="354" t="s">
        <v>1050</v>
      </c>
    </row>
    <row r="1010" customFormat="false" ht="13.5" hidden="false" customHeight="false" outlineLevel="0" collapsed="false">
      <c r="A1010" s="276"/>
      <c r="B1010" s="276"/>
      <c r="C1010" s="353" t="s">
        <v>330</v>
      </c>
      <c r="D1010" s="354" t="s">
        <v>731</v>
      </c>
    </row>
    <row r="1011" customFormat="false" ht="13.5" hidden="false" customHeight="false" outlineLevel="0" collapsed="false">
      <c r="A1011" s="276"/>
      <c r="B1011" s="276"/>
      <c r="C1011" s="353" t="s">
        <v>330</v>
      </c>
      <c r="D1011" s="354" t="s">
        <v>1052</v>
      </c>
    </row>
    <row r="1012" customFormat="false" ht="13.5" hidden="false" customHeight="false" outlineLevel="0" collapsed="false">
      <c r="A1012" s="276"/>
      <c r="B1012" s="276"/>
      <c r="C1012" s="353" t="s">
        <v>330</v>
      </c>
      <c r="D1012" s="354" t="s">
        <v>733</v>
      </c>
    </row>
    <row r="1013" customFormat="false" ht="13.5" hidden="false" customHeight="false" outlineLevel="0" collapsed="false">
      <c r="A1013" s="276"/>
      <c r="B1013" s="276"/>
      <c r="C1013" s="353" t="s">
        <v>330</v>
      </c>
      <c r="D1013" s="354" t="s">
        <v>1054</v>
      </c>
    </row>
    <row r="1014" customFormat="false" ht="13.5" hidden="false" customHeight="false" outlineLevel="0" collapsed="false">
      <c r="A1014" s="276"/>
      <c r="B1014" s="276"/>
      <c r="C1014" s="353" t="s">
        <v>330</v>
      </c>
      <c r="D1014" s="354" t="s">
        <v>1056</v>
      </c>
    </row>
    <row r="1015" customFormat="false" ht="13.5" hidden="false" customHeight="false" outlineLevel="0" collapsed="false">
      <c r="A1015" s="276"/>
      <c r="B1015" s="276"/>
      <c r="C1015" s="353" t="s">
        <v>330</v>
      </c>
      <c r="D1015" s="354" t="s">
        <v>1058</v>
      </c>
    </row>
    <row r="1016" customFormat="false" ht="13.5" hidden="false" customHeight="false" outlineLevel="0" collapsed="false">
      <c r="A1016" s="276"/>
      <c r="B1016" s="276"/>
      <c r="C1016" s="353" t="s">
        <v>330</v>
      </c>
      <c r="D1016" s="354" t="s">
        <v>1060</v>
      </c>
    </row>
    <row r="1017" customFormat="false" ht="13.5" hidden="false" customHeight="false" outlineLevel="0" collapsed="false">
      <c r="A1017" s="276"/>
      <c r="B1017" s="276"/>
      <c r="C1017" s="353" t="s">
        <v>330</v>
      </c>
      <c r="D1017" s="354" t="s">
        <v>546</v>
      </c>
    </row>
    <row r="1018" customFormat="false" ht="13.5" hidden="false" customHeight="false" outlineLevel="0" collapsed="false">
      <c r="A1018" s="276"/>
      <c r="B1018" s="276"/>
      <c r="C1018" s="353" t="s">
        <v>330</v>
      </c>
      <c r="D1018" s="354" t="s">
        <v>735</v>
      </c>
    </row>
    <row r="1019" customFormat="false" ht="13.5" hidden="false" customHeight="false" outlineLevel="0" collapsed="false">
      <c r="A1019" s="276"/>
      <c r="B1019" s="276"/>
      <c r="C1019" s="353" t="s">
        <v>330</v>
      </c>
      <c r="D1019" s="354" t="s">
        <v>1062</v>
      </c>
    </row>
    <row r="1020" customFormat="false" ht="13.5" hidden="false" customHeight="false" outlineLevel="0" collapsed="false">
      <c r="A1020" s="276"/>
      <c r="B1020" s="276"/>
      <c r="C1020" s="353" t="s">
        <v>330</v>
      </c>
      <c r="D1020" s="354" t="s">
        <v>737</v>
      </c>
    </row>
    <row r="1021" customFormat="false" ht="13.5" hidden="false" customHeight="false" outlineLevel="0" collapsed="false">
      <c r="A1021" s="276"/>
      <c r="B1021" s="276"/>
      <c r="C1021" s="353" t="s">
        <v>330</v>
      </c>
      <c r="D1021" s="354" t="s">
        <v>548</v>
      </c>
    </row>
    <row r="1022" customFormat="false" ht="13.5" hidden="false" customHeight="false" outlineLevel="0" collapsed="false">
      <c r="A1022" s="276"/>
      <c r="B1022" s="276"/>
      <c r="C1022" s="353" t="s">
        <v>330</v>
      </c>
      <c r="D1022" s="354" t="s">
        <v>739</v>
      </c>
    </row>
    <row r="1023" customFormat="false" ht="13.5" hidden="false" customHeight="false" outlineLevel="0" collapsed="false">
      <c r="A1023" s="276"/>
      <c r="B1023" s="276"/>
      <c r="C1023" s="353" t="s">
        <v>330</v>
      </c>
      <c r="D1023" s="354" t="s">
        <v>1064</v>
      </c>
    </row>
    <row r="1024" customFormat="false" ht="13.5" hidden="false" customHeight="false" outlineLevel="0" collapsed="false">
      <c r="A1024" s="276"/>
      <c r="B1024" s="276"/>
      <c r="C1024" s="353" t="s">
        <v>330</v>
      </c>
      <c r="D1024" s="354" t="s">
        <v>741</v>
      </c>
    </row>
    <row r="1025" customFormat="false" ht="13.5" hidden="false" customHeight="false" outlineLevel="0" collapsed="false">
      <c r="A1025" s="276"/>
      <c r="B1025" s="276"/>
      <c r="C1025" s="353" t="s">
        <v>330</v>
      </c>
      <c r="D1025" s="354" t="s">
        <v>743</v>
      </c>
    </row>
    <row r="1026" customFormat="false" ht="13.5" hidden="false" customHeight="false" outlineLevel="0" collapsed="false">
      <c r="A1026" s="276"/>
      <c r="B1026" s="276"/>
      <c r="C1026" s="353" t="s">
        <v>330</v>
      </c>
      <c r="D1026" s="354" t="s">
        <v>745</v>
      </c>
    </row>
    <row r="1027" customFormat="false" ht="13.5" hidden="false" customHeight="false" outlineLevel="0" collapsed="false">
      <c r="A1027" s="276"/>
      <c r="B1027" s="276"/>
      <c r="C1027" s="353" t="s">
        <v>330</v>
      </c>
      <c r="D1027" s="354" t="s">
        <v>747</v>
      </c>
    </row>
    <row r="1028" customFormat="false" ht="13.5" hidden="false" customHeight="false" outlineLevel="0" collapsed="false">
      <c r="A1028" s="276"/>
      <c r="B1028" s="276"/>
      <c r="C1028" s="353" t="s">
        <v>330</v>
      </c>
      <c r="D1028" s="354" t="s">
        <v>550</v>
      </c>
    </row>
    <row r="1029" customFormat="false" ht="13.5" hidden="false" customHeight="false" outlineLevel="0" collapsed="false">
      <c r="A1029" s="276"/>
      <c r="B1029" s="276"/>
      <c r="C1029" s="353" t="s">
        <v>330</v>
      </c>
      <c r="D1029" s="354" t="s">
        <v>749</v>
      </c>
    </row>
    <row r="1030" customFormat="false" ht="13.5" hidden="false" customHeight="false" outlineLevel="0" collapsed="false">
      <c r="A1030" s="276"/>
      <c r="B1030" s="276"/>
      <c r="C1030" s="353" t="s">
        <v>330</v>
      </c>
      <c r="D1030" s="354" t="s">
        <v>751</v>
      </c>
    </row>
    <row r="1031" customFormat="false" ht="13.5" hidden="false" customHeight="false" outlineLevel="0" collapsed="false">
      <c r="A1031" s="276"/>
      <c r="B1031" s="276"/>
      <c r="C1031" s="353" t="s">
        <v>330</v>
      </c>
      <c r="D1031" s="354" t="s">
        <v>753</v>
      </c>
    </row>
    <row r="1032" customFormat="false" ht="13.5" hidden="false" customHeight="false" outlineLevel="0" collapsed="false">
      <c r="A1032" s="276"/>
      <c r="B1032" s="276"/>
      <c r="C1032" s="353" t="s">
        <v>330</v>
      </c>
      <c r="D1032" s="354" t="s">
        <v>759</v>
      </c>
    </row>
    <row r="1033" customFormat="false" ht="13.5" hidden="false" customHeight="false" outlineLevel="0" collapsed="false">
      <c r="A1033" s="276"/>
      <c r="B1033" s="276"/>
      <c r="C1033" s="353" t="s">
        <v>330</v>
      </c>
      <c r="D1033" s="354" t="s">
        <v>1066</v>
      </c>
    </row>
    <row r="1034" customFormat="false" ht="13.5" hidden="false" customHeight="false" outlineLevel="0" collapsed="false">
      <c r="A1034" s="276"/>
      <c r="B1034" s="276"/>
      <c r="C1034" s="353" t="s">
        <v>330</v>
      </c>
      <c r="D1034" s="354" t="s">
        <v>1068</v>
      </c>
    </row>
    <row r="1035" customFormat="false" ht="13.5" hidden="false" customHeight="false" outlineLevel="0" collapsed="false">
      <c r="A1035" s="276"/>
      <c r="B1035" s="276"/>
      <c r="C1035" s="353" t="s">
        <v>330</v>
      </c>
      <c r="D1035" s="354" t="s">
        <v>755</v>
      </c>
    </row>
    <row r="1036" customFormat="false" ht="13.5" hidden="false" customHeight="false" outlineLevel="0" collapsed="false">
      <c r="A1036" s="276"/>
      <c r="B1036" s="276"/>
      <c r="C1036" s="353" t="s">
        <v>330</v>
      </c>
      <c r="D1036" s="354" t="s">
        <v>757</v>
      </c>
    </row>
    <row r="1037" customFormat="false" ht="13.5" hidden="false" customHeight="false" outlineLevel="0" collapsed="false">
      <c r="A1037" s="276"/>
      <c r="B1037" s="276"/>
      <c r="C1037" s="353" t="s">
        <v>330</v>
      </c>
      <c r="D1037" s="354" t="s">
        <v>761</v>
      </c>
    </row>
    <row r="1038" customFormat="false" ht="13.5" hidden="false" customHeight="false" outlineLevel="0" collapsed="false">
      <c r="A1038" s="276"/>
      <c r="B1038" s="276"/>
      <c r="C1038" s="353" t="s">
        <v>330</v>
      </c>
      <c r="D1038" s="354" t="s">
        <v>1070</v>
      </c>
    </row>
    <row r="1039" customFormat="false" ht="13.5" hidden="false" customHeight="false" outlineLevel="0" collapsed="false">
      <c r="A1039" s="276"/>
      <c r="B1039" s="276"/>
      <c r="C1039" s="353" t="s">
        <v>330</v>
      </c>
      <c r="D1039" s="354" t="s">
        <v>1071</v>
      </c>
    </row>
    <row r="1040" customFormat="false" ht="13.5" hidden="false" customHeight="false" outlineLevel="0" collapsed="false">
      <c r="A1040" s="276"/>
      <c r="B1040" s="276"/>
      <c r="C1040" s="353" t="s">
        <v>330</v>
      </c>
      <c r="D1040" s="354" t="s">
        <v>1486</v>
      </c>
    </row>
    <row r="1041" customFormat="false" ht="13.5" hidden="false" customHeight="false" outlineLevel="0" collapsed="false">
      <c r="A1041" s="276"/>
      <c r="B1041" s="276"/>
      <c r="C1041" s="353" t="s">
        <v>330</v>
      </c>
      <c r="D1041" s="354" t="s">
        <v>1337</v>
      </c>
    </row>
    <row r="1042" customFormat="false" ht="13.5" hidden="false" customHeight="false" outlineLevel="0" collapsed="false">
      <c r="A1042" s="276"/>
      <c r="B1042" s="276"/>
      <c r="C1042" s="353" t="s">
        <v>330</v>
      </c>
      <c r="D1042" s="354" t="s">
        <v>1073</v>
      </c>
    </row>
    <row r="1043" customFormat="false" ht="13.5" hidden="false" customHeight="false" outlineLevel="0" collapsed="false">
      <c r="A1043" s="276"/>
      <c r="B1043" s="276"/>
      <c r="C1043" s="353" t="s">
        <v>330</v>
      </c>
      <c r="D1043" s="354" t="s">
        <v>1075</v>
      </c>
    </row>
    <row r="1044" customFormat="false" ht="13.5" hidden="false" customHeight="false" outlineLevel="0" collapsed="false">
      <c r="A1044" s="276"/>
      <c r="B1044" s="276"/>
      <c r="C1044" s="353" t="s">
        <v>330</v>
      </c>
      <c r="D1044" s="354" t="s">
        <v>1077</v>
      </c>
    </row>
    <row r="1045" customFormat="false" ht="13.5" hidden="false" customHeight="false" outlineLevel="0" collapsed="false">
      <c r="A1045" s="276"/>
      <c r="B1045" s="276"/>
      <c r="C1045" s="353" t="s">
        <v>330</v>
      </c>
      <c r="D1045" s="354" t="s">
        <v>1079</v>
      </c>
    </row>
    <row r="1046" customFormat="false" ht="13.5" hidden="false" customHeight="false" outlineLevel="0" collapsed="false">
      <c r="A1046" s="276"/>
      <c r="B1046" s="276"/>
      <c r="C1046" s="353" t="s">
        <v>330</v>
      </c>
      <c r="D1046" s="354" t="s">
        <v>1081</v>
      </c>
    </row>
    <row r="1047" customFormat="false" ht="13.5" hidden="false" customHeight="false" outlineLevel="0" collapsed="false">
      <c r="A1047" s="276"/>
      <c r="B1047" s="276"/>
      <c r="C1047" s="353" t="s">
        <v>333</v>
      </c>
      <c r="D1047" s="354" t="s">
        <v>763</v>
      </c>
    </row>
    <row r="1048" customFormat="false" ht="13.5" hidden="false" customHeight="false" outlineLevel="0" collapsed="false">
      <c r="A1048" s="276"/>
      <c r="B1048" s="276"/>
      <c r="C1048" s="353" t="s">
        <v>333</v>
      </c>
      <c r="D1048" s="354" t="s">
        <v>765</v>
      </c>
    </row>
    <row r="1049" customFormat="false" ht="13.5" hidden="false" customHeight="false" outlineLevel="0" collapsed="false">
      <c r="A1049" s="276"/>
      <c r="B1049" s="276"/>
      <c r="C1049" s="353" t="s">
        <v>333</v>
      </c>
      <c r="D1049" s="354" t="s">
        <v>1487</v>
      </c>
    </row>
    <row r="1050" customFormat="false" ht="13.5" hidden="false" customHeight="false" outlineLevel="0" collapsed="false">
      <c r="A1050" s="276"/>
      <c r="B1050" s="276"/>
      <c r="C1050" s="353" t="s">
        <v>333</v>
      </c>
      <c r="D1050" s="354" t="s">
        <v>1488</v>
      </c>
    </row>
    <row r="1051" customFormat="false" ht="13.5" hidden="false" customHeight="false" outlineLevel="0" collapsed="false">
      <c r="A1051" s="276"/>
      <c r="B1051" s="276"/>
      <c r="C1051" s="353" t="s">
        <v>333</v>
      </c>
      <c r="D1051" s="354" t="s">
        <v>767</v>
      </c>
    </row>
    <row r="1052" customFormat="false" ht="13.5" hidden="false" customHeight="false" outlineLevel="0" collapsed="false">
      <c r="A1052" s="276"/>
      <c r="B1052" s="276"/>
      <c r="C1052" s="353" t="s">
        <v>333</v>
      </c>
      <c r="D1052" s="354" t="s">
        <v>769</v>
      </c>
    </row>
    <row r="1053" customFormat="false" ht="13.5" hidden="false" customHeight="false" outlineLevel="0" collapsed="false">
      <c r="A1053" s="276"/>
      <c r="B1053" s="276"/>
      <c r="C1053" s="353" t="s">
        <v>333</v>
      </c>
      <c r="D1053" s="354" t="s">
        <v>1083</v>
      </c>
    </row>
    <row r="1054" customFormat="false" ht="13.5" hidden="false" customHeight="false" outlineLevel="0" collapsed="false">
      <c r="A1054" s="276"/>
      <c r="B1054" s="276"/>
      <c r="C1054" s="353" t="s">
        <v>333</v>
      </c>
      <c r="D1054" s="354" t="s">
        <v>1489</v>
      </c>
    </row>
    <row r="1055" customFormat="false" ht="13.5" hidden="false" customHeight="false" outlineLevel="0" collapsed="false">
      <c r="A1055" s="276"/>
      <c r="B1055" s="276"/>
      <c r="C1055" s="353" t="s">
        <v>333</v>
      </c>
      <c r="D1055" s="354" t="s">
        <v>771</v>
      </c>
    </row>
    <row r="1056" customFormat="false" ht="13.5" hidden="false" customHeight="false" outlineLevel="0" collapsed="false">
      <c r="A1056" s="276"/>
      <c r="B1056" s="276"/>
      <c r="C1056" s="353" t="s">
        <v>333</v>
      </c>
      <c r="D1056" s="354" t="s">
        <v>1490</v>
      </c>
    </row>
    <row r="1057" customFormat="false" ht="13.5" hidden="false" customHeight="false" outlineLevel="0" collapsed="false">
      <c r="A1057" s="276"/>
      <c r="B1057" s="276"/>
      <c r="C1057" s="353" t="s">
        <v>333</v>
      </c>
      <c r="D1057" s="354" t="s">
        <v>1491</v>
      </c>
    </row>
    <row r="1058" customFormat="false" ht="13.5" hidden="false" customHeight="false" outlineLevel="0" collapsed="false">
      <c r="A1058" s="276"/>
      <c r="B1058" s="276"/>
      <c r="C1058" s="353" t="s">
        <v>333</v>
      </c>
      <c r="D1058" s="354" t="s">
        <v>1085</v>
      </c>
    </row>
    <row r="1059" customFormat="false" ht="13.5" hidden="false" customHeight="false" outlineLevel="0" collapsed="false">
      <c r="A1059" s="276"/>
      <c r="B1059" s="276"/>
      <c r="C1059" s="353" t="s">
        <v>333</v>
      </c>
      <c r="D1059" s="354" t="s">
        <v>1492</v>
      </c>
    </row>
    <row r="1060" customFormat="false" ht="13.5" hidden="false" customHeight="false" outlineLevel="0" collapsed="false">
      <c r="A1060" s="276"/>
      <c r="B1060" s="276"/>
      <c r="C1060" s="353" t="s">
        <v>333</v>
      </c>
      <c r="D1060" s="354" t="s">
        <v>1087</v>
      </c>
    </row>
    <row r="1061" customFormat="false" ht="13.5" hidden="false" customHeight="false" outlineLevel="0" collapsed="false">
      <c r="A1061" s="276"/>
      <c r="B1061" s="276"/>
      <c r="C1061" s="353" t="s">
        <v>333</v>
      </c>
      <c r="D1061" s="354" t="s">
        <v>1089</v>
      </c>
    </row>
    <row r="1062" customFormat="false" ht="13.5" hidden="false" customHeight="false" outlineLevel="0" collapsed="false">
      <c r="A1062" s="276"/>
      <c r="B1062" s="276"/>
      <c r="C1062" s="353" t="s">
        <v>333</v>
      </c>
      <c r="D1062" s="354" t="s">
        <v>1091</v>
      </c>
    </row>
    <row r="1063" customFormat="false" ht="13.5" hidden="false" customHeight="false" outlineLevel="0" collapsed="false">
      <c r="A1063" s="276"/>
      <c r="B1063" s="276"/>
      <c r="C1063" s="353" t="s">
        <v>333</v>
      </c>
      <c r="D1063" s="354" t="s">
        <v>1093</v>
      </c>
    </row>
    <row r="1064" customFormat="false" ht="13.5" hidden="false" customHeight="false" outlineLevel="0" collapsed="false">
      <c r="A1064" s="276"/>
      <c r="B1064" s="276"/>
      <c r="C1064" s="353" t="s">
        <v>333</v>
      </c>
      <c r="D1064" s="354" t="s">
        <v>977</v>
      </c>
    </row>
    <row r="1065" customFormat="false" ht="13.5" hidden="false" customHeight="false" outlineLevel="0" collapsed="false">
      <c r="A1065" s="276"/>
      <c r="B1065" s="276"/>
      <c r="C1065" s="353" t="s">
        <v>333</v>
      </c>
      <c r="D1065" s="354" t="s">
        <v>1096</v>
      </c>
    </row>
    <row r="1066" customFormat="false" ht="13.5" hidden="false" customHeight="false" outlineLevel="0" collapsed="false">
      <c r="A1066" s="276"/>
      <c r="B1066" s="276"/>
      <c r="C1066" s="353" t="s">
        <v>333</v>
      </c>
      <c r="D1066" s="354" t="s">
        <v>1493</v>
      </c>
    </row>
    <row r="1067" customFormat="false" ht="13.5" hidden="false" customHeight="false" outlineLevel="0" collapsed="false">
      <c r="A1067" s="276"/>
      <c r="B1067" s="276"/>
      <c r="C1067" s="353" t="s">
        <v>333</v>
      </c>
      <c r="D1067" s="354" t="s">
        <v>1215</v>
      </c>
    </row>
    <row r="1068" customFormat="false" ht="13.5" hidden="false" customHeight="false" outlineLevel="0" collapsed="false">
      <c r="A1068" s="276"/>
      <c r="B1068" s="276"/>
      <c r="C1068" s="353" t="s">
        <v>333</v>
      </c>
      <c r="D1068" s="354" t="s">
        <v>1494</v>
      </c>
    </row>
    <row r="1069" customFormat="false" ht="13.5" hidden="false" customHeight="false" outlineLevel="0" collapsed="false">
      <c r="A1069" s="276"/>
      <c r="B1069" s="276"/>
      <c r="C1069" s="353" t="s">
        <v>333</v>
      </c>
      <c r="D1069" s="354" t="s">
        <v>1495</v>
      </c>
    </row>
    <row r="1070" customFormat="false" ht="13.5" hidden="false" customHeight="false" outlineLevel="0" collapsed="false">
      <c r="A1070" s="276"/>
      <c r="B1070" s="276"/>
      <c r="C1070" s="353" t="s">
        <v>333</v>
      </c>
      <c r="D1070" s="354" t="s">
        <v>1496</v>
      </c>
    </row>
    <row r="1071" customFormat="false" ht="13.5" hidden="false" customHeight="false" outlineLevel="0" collapsed="false">
      <c r="A1071" s="276"/>
      <c r="B1071" s="276"/>
      <c r="C1071" s="353" t="s">
        <v>333</v>
      </c>
      <c r="D1071" s="354" t="s">
        <v>1497</v>
      </c>
    </row>
    <row r="1072" customFormat="false" ht="13.5" hidden="false" customHeight="false" outlineLevel="0" collapsed="false">
      <c r="A1072" s="276"/>
      <c r="B1072" s="276"/>
      <c r="C1072" s="353" t="s">
        <v>333</v>
      </c>
      <c r="D1072" s="354" t="s">
        <v>1498</v>
      </c>
    </row>
    <row r="1073" customFormat="false" ht="13.5" hidden="false" customHeight="false" outlineLevel="0" collapsed="false">
      <c r="A1073" s="276"/>
      <c r="B1073" s="276"/>
      <c r="C1073" s="353" t="s">
        <v>333</v>
      </c>
      <c r="D1073" s="354" t="s">
        <v>1499</v>
      </c>
    </row>
    <row r="1074" customFormat="false" ht="13.5" hidden="false" customHeight="false" outlineLevel="0" collapsed="false">
      <c r="A1074" s="276"/>
      <c r="B1074" s="276"/>
      <c r="C1074" s="353" t="s">
        <v>333</v>
      </c>
      <c r="D1074" s="354" t="s">
        <v>1500</v>
      </c>
    </row>
    <row r="1075" customFormat="false" ht="13.5" hidden="false" customHeight="false" outlineLevel="0" collapsed="false">
      <c r="A1075" s="276"/>
      <c r="B1075" s="276"/>
      <c r="C1075" s="353" t="s">
        <v>333</v>
      </c>
      <c r="D1075" s="354" t="s">
        <v>1501</v>
      </c>
    </row>
    <row r="1076" customFormat="false" ht="13.5" hidden="false" customHeight="false" outlineLevel="0" collapsed="false">
      <c r="A1076" s="276"/>
      <c r="B1076" s="276"/>
      <c r="C1076" s="353" t="s">
        <v>336</v>
      </c>
      <c r="D1076" s="354" t="s">
        <v>552</v>
      </c>
    </row>
    <row r="1077" customFormat="false" ht="13.5" hidden="false" customHeight="false" outlineLevel="0" collapsed="false">
      <c r="A1077" s="276"/>
      <c r="B1077" s="276"/>
      <c r="C1077" s="353" t="s">
        <v>336</v>
      </c>
      <c r="D1077" s="354" t="s">
        <v>773</v>
      </c>
    </row>
    <row r="1078" customFormat="false" ht="13.5" hidden="false" customHeight="false" outlineLevel="0" collapsed="false">
      <c r="A1078" s="276"/>
      <c r="B1078" s="276"/>
      <c r="C1078" s="353" t="s">
        <v>336</v>
      </c>
      <c r="D1078" s="354" t="s">
        <v>1098</v>
      </c>
    </row>
    <row r="1079" customFormat="false" ht="13.5" hidden="false" customHeight="false" outlineLevel="0" collapsed="false">
      <c r="A1079" s="276"/>
      <c r="B1079" s="276"/>
      <c r="C1079" s="353" t="s">
        <v>336</v>
      </c>
      <c r="D1079" s="354" t="s">
        <v>1100</v>
      </c>
    </row>
    <row r="1080" customFormat="false" ht="13.5" hidden="false" customHeight="false" outlineLevel="0" collapsed="false">
      <c r="A1080" s="276"/>
      <c r="B1080" s="276"/>
      <c r="C1080" s="353" t="s">
        <v>336</v>
      </c>
      <c r="D1080" s="354" t="s">
        <v>554</v>
      </c>
    </row>
    <row r="1081" customFormat="false" ht="13.5" hidden="false" customHeight="false" outlineLevel="0" collapsed="false">
      <c r="A1081" s="276"/>
      <c r="B1081" s="276"/>
      <c r="C1081" s="353" t="s">
        <v>336</v>
      </c>
      <c r="D1081" s="354" t="s">
        <v>775</v>
      </c>
    </row>
    <row r="1082" customFormat="false" ht="13.5" hidden="false" customHeight="false" outlineLevel="0" collapsed="false">
      <c r="A1082" s="276"/>
      <c r="B1082" s="276"/>
      <c r="C1082" s="353" t="s">
        <v>336</v>
      </c>
      <c r="D1082" s="354" t="s">
        <v>556</v>
      </c>
    </row>
    <row r="1083" customFormat="false" ht="13.5" hidden="false" customHeight="false" outlineLevel="0" collapsed="false">
      <c r="A1083" s="276"/>
      <c r="B1083" s="276"/>
      <c r="C1083" s="353" t="s">
        <v>336</v>
      </c>
      <c r="D1083" s="354" t="s">
        <v>777</v>
      </c>
    </row>
    <row r="1084" customFormat="false" ht="13.5" hidden="false" customHeight="false" outlineLevel="0" collapsed="false">
      <c r="A1084" s="276"/>
      <c r="B1084" s="276"/>
      <c r="C1084" s="353" t="s">
        <v>336</v>
      </c>
      <c r="D1084" s="354" t="s">
        <v>1102</v>
      </c>
    </row>
    <row r="1085" customFormat="false" ht="13.5" hidden="false" customHeight="false" outlineLevel="0" collapsed="false">
      <c r="A1085" s="276"/>
      <c r="B1085" s="276"/>
      <c r="C1085" s="353" t="s">
        <v>336</v>
      </c>
      <c r="D1085" s="354" t="s">
        <v>1104</v>
      </c>
    </row>
    <row r="1086" customFormat="false" ht="13.5" hidden="false" customHeight="false" outlineLevel="0" collapsed="false">
      <c r="A1086" s="276"/>
      <c r="B1086" s="276"/>
      <c r="C1086" s="353" t="s">
        <v>336</v>
      </c>
      <c r="D1086" s="354" t="s">
        <v>1106</v>
      </c>
    </row>
    <row r="1087" customFormat="false" ht="13.5" hidden="false" customHeight="false" outlineLevel="0" collapsed="false">
      <c r="A1087" s="276"/>
      <c r="B1087" s="276"/>
      <c r="C1087" s="353" t="s">
        <v>336</v>
      </c>
      <c r="D1087" s="354" t="s">
        <v>1108</v>
      </c>
    </row>
    <row r="1088" customFormat="false" ht="13.5" hidden="false" customHeight="false" outlineLevel="0" collapsed="false">
      <c r="A1088" s="276"/>
      <c r="B1088" s="276"/>
      <c r="C1088" s="353" t="s">
        <v>336</v>
      </c>
      <c r="D1088" s="354" t="s">
        <v>1502</v>
      </c>
    </row>
    <row r="1089" customFormat="false" ht="13.5" hidden="false" customHeight="false" outlineLevel="0" collapsed="false">
      <c r="A1089" s="276"/>
      <c r="B1089" s="276"/>
      <c r="C1089" s="353" t="s">
        <v>336</v>
      </c>
      <c r="D1089" s="354" t="s">
        <v>1110</v>
      </c>
    </row>
    <row r="1090" customFormat="false" ht="13.5" hidden="false" customHeight="false" outlineLevel="0" collapsed="false">
      <c r="A1090" s="276"/>
      <c r="B1090" s="276"/>
      <c r="C1090" s="353" t="s">
        <v>336</v>
      </c>
      <c r="D1090" s="354" t="s">
        <v>1112</v>
      </c>
    </row>
    <row r="1091" customFormat="false" ht="13.5" hidden="false" customHeight="false" outlineLevel="0" collapsed="false">
      <c r="A1091" s="276"/>
      <c r="B1091" s="276"/>
      <c r="C1091" s="353" t="s">
        <v>336</v>
      </c>
      <c r="D1091" s="354" t="s">
        <v>1503</v>
      </c>
    </row>
    <row r="1092" customFormat="false" ht="13.5" hidden="false" customHeight="false" outlineLevel="0" collapsed="false">
      <c r="A1092" s="276"/>
      <c r="B1092" s="276"/>
      <c r="C1092" s="353" t="s">
        <v>336</v>
      </c>
      <c r="D1092" s="354" t="s">
        <v>1504</v>
      </c>
    </row>
    <row r="1093" customFormat="false" ht="13.5" hidden="false" customHeight="false" outlineLevel="0" collapsed="false">
      <c r="A1093" s="276"/>
      <c r="B1093" s="276"/>
      <c r="C1093" s="353" t="s">
        <v>336</v>
      </c>
      <c r="D1093" s="354" t="s">
        <v>1505</v>
      </c>
    </row>
    <row r="1094" customFormat="false" ht="13.5" hidden="false" customHeight="false" outlineLevel="0" collapsed="false">
      <c r="A1094" s="276"/>
      <c r="B1094" s="276"/>
      <c r="C1094" s="353" t="s">
        <v>336</v>
      </c>
      <c r="D1094" s="354" t="s">
        <v>1506</v>
      </c>
    </row>
    <row r="1095" customFormat="false" ht="13.5" hidden="false" customHeight="false" outlineLevel="0" collapsed="false">
      <c r="A1095" s="276"/>
      <c r="B1095" s="276"/>
      <c r="C1095" s="353" t="s">
        <v>339</v>
      </c>
      <c r="D1095" s="354" t="s">
        <v>558</v>
      </c>
    </row>
    <row r="1096" customFormat="false" ht="13.5" hidden="false" customHeight="false" outlineLevel="0" collapsed="false">
      <c r="A1096" s="276"/>
      <c r="B1096" s="276"/>
      <c r="C1096" s="353" t="s">
        <v>339</v>
      </c>
      <c r="D1096" s="354" t="s">
        <v>1507</v>
      </c>
    </row>
    <row r="1097" customFormat="false" ht="13.5" hidden="false" customHeight="false" outlineLevel="0" collapsed="false">
      <c r="A1097" s="276"/>
      <c r="B1097" s="276"/>
      <c r="C1097" s="353" t="s">
        <v>339</v>
      </c>
      <c r="D1097" s="354" t="s">
        <v>1508</v>
      </c>
    </row>
    <row r="1098" customFormat="false" ht="13.5" hidden="false" customHeight="false" outlineLevel="0" collapsed="false">
      <c r="A1098" s="276"/>
      <c r="B1098" s="276"/>
      <c r="C1098" s="353" t="s">
        <v>339</v>
      </c>
      <c r="D1098" s="354" t="s">
        <v>1509</v>
      </c>
    </row>
    <row r="1099" customFormat="false" ht="13.5" hidden="false" customHeight="false" outlineLevel="0" collapsed="false">
      <c r="A1099" s="276"/>
      <c r="B1099" s="276"/>
      <c r="C1099" s="353" t="s">
        <v>339</v>
      </c>
      <c r="D1099" s="354" t="s">
        <v>779</v>
      </c>
    </row>
    <row r="1100" customFormat="false" ht="13.5" hidden="false" customHeight="false" outlineLevel="0" collapsed="false">
      <c r="A1100" s="276"/>
      <c r="B1100" s="276"/>
      <c r="C1100" s="353" t="s">
        <v>339</v>
      </c>
      <c r="D1100" s="354" t="s">
        <v>1510</v>
      </c>
    </row>
    <row r="1101" customFormat="false" ht="13.5" hidden="false" customHeight="false" outlineLevel="0" collapsed="false">
      <c r="A1101" s="276"/>
      <c r="B1101" s="276"/>
      <c r="C1101" s="353" t="s">
        <v>339</v>
      </c>
      <c r="D1101" s="354" t="s">
        <v>781</v>
      </c>
    </row>
    <row r="1102" customFormat="false" ht="13.5" hidden="false" customHeight="false" outlineLevel="0" collapsed="false">
      <c r="A1102" s="276"/>
      <c r="B1102" s="276"/>
      <c r="C1102" s="353" t="s">
        <v>339</v>
      </c>
      <c r="D1102" s="354" t="s">
        <v>783</v>
      </c>
    </row>
    <row r="1103" customFormat="false" ht="13.5" hidden="false" customHeight="false" outlineLevel="0" collapsed="false">
      <c r="A1103" s="276"/>
      <c r="B1103" s="276"/>
      <c r="C1103" s="353" t="s">
        <v>339</v>
      </c>
      <c r="D1103" s="354" t="s">
        <v>785</v>
      </c>
    </row>
    <row r="1104" customFormat="false" ht="13.5" hidden="false" customHeight="false" outlineLevel="0" collapsed="false">
      <c r="A1104" s="276"/>
      <c r="B1104" s="276"/>
      <c r="C1104" s="353" t="s">
        <v>339</v>
      </c>
      <c r="D1104" s="354" t="s">
        <v>560</v>
      </c>
    </row>
    <row r="1105" customFormat="false" ht="13.5" hidden="false" customHeight="false" outlineLevel="0" collapsed="false">
      <c r="A1105" s="276"/>
      <c r="B1105" s="276"/>
      <c r="C1105" s="353" t="s">
        <v>339</v>
      </c>
      <c r="D1105" s="354" t="s">
        <v>787</v>
      </c>
    </row>
    <row r="1106" customFormat="false" ht="13.5" hidden="false" customHeight="false" outlineLevel="0" collapsed="false">
      <c r="A1106" s="276"/>
      <c r="B1106" s="276"/>
      <c r="C1106" s="353" t="s">
        <v>339</v>
      </c>
      <c r="D1106" s="354" t="s">
        <v>789</v>
      </c>
    </row>
    <row r="1107" customFormat="false" ht="13.5" hidden="false" customHeight="false" outlineLevel="0" collapsed="false">
      <c r="A1107" s="276"/>
      <c r="B1107" s="276"/>
      <c r="C1107" s="353" t="s">
        <v>339</v>
      </c>
      <c r="D1107" s="354" t="s">
        <v>1511</v>
      </c>
    </row>
    <row r="1108" customFormat="false" ht="13.5" hidden="false" customHeight="false" outlineLevel="0" collapsed="false">
      <c r="A1108" s="276"/>
      <c r="B1108" s="276"/>
      <c r="C1108" s="353" t="s">
        <v>339</v>
      </c>
      <c r="D1108" s="354" t="s">
        <v>1512</v>
      </c>
    </row>
    <row r="1109" customFormat="false" ht="13.5" hidden="false" customHeight="false" outlineLevel="0" collapsed="false">
      <c r="A1109" s="276"/>
      <c r="B1109" s="276"/>
      <c r="C1109" s="353" t="s">
        <v>339</v>
      </c>
      <c r="D1109" s="354" t="s">
        <v>791</v>
      </c>
    </row>
    <row r="1110" customFormat="false" ht="13.5" hidden="false" customHeight="false" outlineLevel="0" collapsed="false">
      <c r="A1110" s="276"/>
      <c r="B1110" s="276"/>
      <c r="C1110" s="353" t="s">
        <v>339</v>
      </c>
      <c r="D1110" s="354" t="s">
        <v>793</v>
      </c>
    </row>
    <row r="1111" customFormat="false" ht="13.5" hidden="false" customHeight="false" outlineLevel="0" collapsed="false">
      <c r="A1111" s="276"/>
      <c r="B1111" s="276"/>
      <c r="C1111" s="353" t="s">
        <v>339</v>
      </c>
      <c r="D1111" s="354" t="s">
        <v>1114</v>
      </c>
    </row>
    <row r="1112" customFormat="false" ht="13.5" hidden="false" customHeight="false" outlineLevel="0" collapsed="false">
      <c r="A1112" s="276"/>
      <c r="B1112" s="276"/>
      <c r="C1112" s="353" t="s">
        <v>339</v>
      </c>
      <c r="D1112" s="354" t="s">
        <v>1513</v>
      </c>
    </row>
    <row r="1113" customFormat="false" ht="13.5" hidden="false" customHeight="false" outlineLevel="0" collapsed="false">
      <c r="A1113" s="276"/>
      <c r="B1113" s="276"/>
      <c r="C1113" s="353" t="s">
        <v>339</v>
      </c>
      <c r="D1113" s="354" t="s">
        <v>1514</v>
      </c>
    </row>
    <row r="1114" customFormat="false" ht="13.5" hidden="false" customHeight="false" outlineLevel="0" collapsed="false">
      <c r="A1114" s="276"/>
      <c r="B1114" s="276"/>
      <c r="C1114" s="353" t="s">
        <v>339</v>
      </c>
      <c r="D1114" s="354" t="s">
        <v>1515</v>
      </c>
    </row>
    <row r="1115" customFormat="false" ht="13.5" hidden="false" customHeight="false" outlineLevel="0" collapsed="false">
      <c r="A1115" s="276"/>
      <c r="B1115" s="276"/>
      <c r="C1115" s="353" t="s">
        <v>339</v>
      </c>
      <c r="D1115" s="354" t="s">
        <v>1516</v>
      </c>
    </row>
    <row r="1116" customFormat="false" ht="13.5" hidden="false" customHeight="false" outlineLevel="0" collapsed="false">
      <c r="A1116" s="276"/>
      <c r="B1116" s="276"/>
      <c r="C1116" s="353" t="s">
        <v>339</v>
      </c>
      <c r="D1116" s="354" t="s">
        <v>795</v>
      </c>
    </row>
    <row r="1117" customFormat="false" ht="13.5" hidden="false" customHeight="false" outlineLevel="0" collapsed="false">
      <c r="A1117" s="276"/>
      <c r="B1117" s="276"/>
      <c r="C1117" s="353" t="s">
        <v>339</v>
      </c>
      <c r="D1117" s="354" t="s">
        <v>1517</v>
      </c>
    </row>
    <row r="1118" customFormat="false" ht="13.5" hidden="false" customHeight="false" outlineLevel="0" collapsed="false">
      <c r="A1118" s="276"/>
      <c r="B1118" s="276"/>
      <c r="C1118" s="353" t="s">
        <v>339</v>
      </c>
      <c r="D1118" s="354" t="s">
        <v>1518</v>
      </c>
    </row>
    <row r="1119" customFormat="false" ht="13.5" hidden="false" customHeight="false" outlineLevel="0" collapsed="false">
      <c r="A1119" s="276"/>
      <c r="B1119" s="276"/>
      <c r="C1119" s="353" t="s">
        <v>339</v>
      </c>
      <c r="D1119" s="354" t="s">
        <v>1519</v>
      </c>
    </row>
    <row r="1120" customFormat="false" ht="13.5" hidden="false" customHeight="false" outlineLevel="0" collapsed="false">
      <c r="A1120" s="276"/>
      <c r="B1120" s="276"/>
      <c r="C1120" s="353" t="s">
        <v>339</v>
      </c>
      <c r="D1120" s="354" t="s">
        <v>1520</v>
      </c>
    </row>
    <row r="1121" customFormat="false" ht="13.5" hidden="false" customHeight="false" outlineLevel="0" collapsed="false">
      <c r="A1121" s="276"/>
      <c r="B1121" s="276"/>
      <c r="C1121" s="353" t="s">
        <v>342</v>
      </c>
      <c r="D1121" s="354" t="s">
        <v>353</v>
      </c>
    </row>
    <row r="1122" customFormat="false" ht="13.5" hidden="false" customHeight="false" outlineLevel="0" collapsed="false">
      <c r="A1122" s="276"/>
      <c r="B1122" s="276"/>
      <c r="C1122" s="353" t="s">
        <v>342</v>
      </c>
      <c r="D1122" s="354" t="s">
        <v>562</v>
      </c>
    </row>
    <row r="1123" customFormat="false" ht="13.5" hidden="false" customHeight="false" outlineLevel="0" collapsed="false">
      <c r="A1123" s="276"/>
      <c r="B1123" s="276"/>
      <c r="C1123" s="353" t="s">
        <v>342</v>
      </c>
      <c r="D1123" s="354" t="s">
        <v>797</v>
      </c>
    </row>
    <row r="1124" customFormat="false" ht="13.5" hidden="false" customHeight="false" outlineLevel="0" collapsed="false">
      <c r="A1124" s="276"/>
      <c r="B1124" s="276"/>
      <c r="C1124" s="353" t="s">
        <v>342</v>
      </c>
      <c r="D1124" s="354" t="s">
        <v>462</v>
      </c>
    </row>
    <row r="1125" customFormat="false" ht="13.5" hidden="false" customHeight="false" outlineLevel="0" collapsed="false">
      <c r="A1125" s="276"/>
      <c r="B1125" s="276"/>
      <c r="C1125" s="353" t="s">
        <v>342</v>
      </c>
      <c r="D1125" s="354" t="s">
        <v>464</v>
      </c>
    </row>
    <row r="1126" customFormat="false" ht="13.5" hidden="false" customHeight="false" outlineLevel="0" collapsed="false">
      <c r="A1126" s="276"/>
      <c r="B1126" s="276"/>
      <c r="C1126" s="353" t="s">
        <v>342</v>
      </c>
      <c r="D1126" s="354" t="s">
        <v>466</v>
      </c>
    </row>
    <row r="1127" customFormat="false" ht="13.5" hidden="false" customHeight="false" outlineLevel="0" collapsed="false">
      <c r="A1127" s="276"/>
      <c r="B1127" s="276"/>
      <c r="C1127" s="353" t="s">
        <v>342</v>
      </c>
      <c r="D1127" s="354" t="s">
        <v>799</v>
      </c>
    </row>
    <row r="1128" customFormat="false" ht="13.5" hidden="false" customHeight="false" outlineLevel="0" collapsed="false">
      <c r="A1128" s="276"/>
      <c r="B1128" s="276"/>
      <c r="C1128" s="353" t="s">
        <v>342</v>
      </c>
      <c r="D1128" s="354" t="s">
        <v>468</v>
      </c>
    </row>
    <row r="1129" customFormat="false" ht="13.5" hidden="false" customHeight="false" outlineLevel="0" collapsed="false">
      <c r="A1129" s="276"/>
      <c r="B1129" s="276"/>
      <c r="C1129" s="353" t="s">
        <v>342</v>
      </c>
      <c r="D1129" s="354" t="s">
        <v>801</v>
      </c>
    </row>
    <row r="1130" customFormat="false" ht="13.5" hidden="false" customHeight="false" outlineLevel="0" collapsed="false">
      <c r="A1130" s="276"/>
      <c r="B1130" s="276"/>
      <c r="C1130" s="353" t="s">
        <v>342</v>
      </c>
      <c r="D1130" s="354" t="s">
        <v>418</v>
      </c>
    </row>
    <row r="1131" customFormat="false" ht="13.5" hidden="false" customHeight="false" outlineLevel="0" collapsed="false">
      <c r="A1131" s="276"/>
      <c r="B1131" s="276"/>
      <c r="C1131" s="353" t="s">
        <v>342</v>
      </c>
      <c r="D1131" s="354" t="s">
        <v>564</v>
      </c>
    </row>
    <row r="1132" customFormat="false" ht="13.5" hidden="false" customHeight="false" outlineLevel="0" collapsed="false">
      <c r="A1132" s="276"/>
      <c r="B1132" s="276"/>
      <c r="C1132" s="353" t="s">
        <v>342</v>
      </c>
      <c r="D1132" s="354" t="s">
        <v>566</v>
      </c>
    </row>
    <row r="1133" customFormat="false" ht="13.5" hidden="false" customHeight="false" outlineLevel="0" collapsed="false">
      <c r="A1133" s="276"/>
      <c r="B1133" s="276"/>
      <c r="C1133" s="353" t="s">
        <v>342</v>
      </c>
      <c r="D1133" s="354" t="s">
        <v>568</v>
      </c>
    </row>
    <row r="1134" customFormat="false" ht="13.5" hidden="false" customHeight="false" outlineLevel="0" collapsed="false">
      <c r="A1134" s="276"/>
      <c r="B1134" s="276"/>
      <c r="C1134" s="353" t="s">
        <v>342</v>
      </c>
      <c r="D1134" s="354" t="s">
        <v>803</v>
      </c>
    </row>
    <row r="1135" customFormat="false" ht="13.5" hidden="false" customHeight="false" outlineLevel="0" collapsed="false">
      <c r="A1135" s="276"/>
      <c r="B1135" s="276"/>
      <c r="C1135" s="353" t="s">
        <v>342</v>
      </c>
      <c r="D1135" s="354" t="s">
        <v>805</v>
      </c>
    </row>
    <row r="1136" customFormat="false" ht="13.5" hidden="false" customHeight="false" outlineLevel="0" collapsed="false">
      <c r="A1136" s="276"/>
      <c r="B1136" s="276"/>
      <c r="C1136" s="353" t="s">
        <v>342</v>
      </c>
      <c r="D1136" s="354" t="s">
        <v>470</v>
      </c>
    </row>
    <row r="1137" customFormat="false" ht="13.5" hidden="false" customHeight="false" outlineLevel="0" collapsed="false">
      <c r="A1137" s="276"/>
      <c r="B1137" s="276"/>
      <c r="C1137" s="353" t="s">
        <v>342</v>
      </c>
      <c r="D1137" s="354" t="s">
        <v>807</v>
      </c>
    </row>
    <row r="1138" customFormat="false" ht="13.5" hidden="false" customHeight="false" outlineLevel="0" collapsed="false">
      <c r="A1138" s="276"/>
      <c r="B1138" s="276"/>
      <c r="C1138" s="353" t="s">
        <v>342</v>
      </c>
      <c r="D1138" s="354" t="s">
        <v>570</v>
      </c>
    </row>
    <row r="1139" customFormat="false" ht="13.5" hidden="false" customHeight="false" outlineLevel="0" collapsed="false">
      <c r="A1139" s="276"/>
      <c r="B1139" s="276"/>
      <c r="C1139" s="353" t="s">
        <v>342</v>
      </c>
      <c r="D1139" s="354" t="s">
        <v>420</v>
      </c>
    </row>
    <row r="1140" customFormat="false" ht="13.5" hidden="false" customHeight="false" outlineLevel="0" collapsed="false">
      <c r="A1140" s="276"/>
      <c r="B1140" s="276"/>
      <c r="C1140" s="353" t="s">
        <v>342</v>
      </c>
      <c r="D1140" s="354" t="s">
        <v>809</v>
      </c>
    </row>
    <row r="1141" customFormat="false" ht="13.5" hidden="false" customHeight="false" outlineLevel="0" collapsed="false">
      <c r="A1141" s="276"/>
      <c r="B1141" s="276"/>
      <c r="C1141" s="353" t="s">
        <v>342</v>
      </c>
      <c r="D1141" s="354" t="s">
        <v>472</v>
      </c>
    </row>
    <row r="1142" customFormat="false" ht="13.5" hidden="false" customHeight="false" outlineLevel="0" collapsed="false">
      <c r="A1142" s="276"/>
      <c r="B1142" s="276"/>
      <c r="C1142" s="353" t="s">
        <v>342</v>
      </c>
      <c r="D1142" s="354" t="s">
        <v>811</v>
      </c>
    </row>
    <row r="1143" customFormat="false" ht="13.5" hidden="false" customHeight="false" outlineLevel="0" collapsed="false">
      <c r="A1143" s="276"/>
      <c r="B1143" s="276"/>
      <c r="C1143" s="353" t="s">
        <v>342</v>
      </c>
      <c r="D1143" s="354" t="s">
        <v>813</v>
      </c>
    </row>
    <row r="1144" customFormat="false" ht="13.5" hidden="false" customHeight="false" outlineLevel="0" collapsed="false">
      <c r="A1144" s="276"/>
      <c r="B1144" s="276"/>
      <c r="C1144" s="353" t="s">
        <v>342</v>
      </c>
      <c r="D1144" s="354" t="s">
        <v>422</v>
      </c>
    </row>
    <row r="1145" customFormat="false" ht="13.5" hidden="false" customHeight="false" outlineLevel="0" collapsed="false">
      <c r="A1145" s="276"/>
      <c r="B1145" s="276"/>
      <c r="C1145" s="353" t="s">
        <v>342</v>
      </c>
      <c r="D1145" s="354" t="s">
        <v>572</v>
      </c>
    </row>
    <row r="1146" customFormat="false" ht="13.5" hidden="false" customHeight="false" outlineLevel="0" collapsed="false">
      <c r="A1146" s="276"/>
      <c r="B1146" s="276"/>
      <c r="C1146" s="353" t="s">
        <v>342</v>
      </c>
      <c r="D1146" s="354" t="s">
        <v>574</v>
      </c>
    </row>
    <row r="1147" customFormat="false" ht="13.5" hidden="false" customHeight="false" outlineLevel="0" collapsed="false">
      <c r="A1147" s="276"/>
      <c r="B1147" s="276"/>
      <c r="C1147" s="353" t="s">
        <v>342</v>
      </c>
      <c r="D1147" s="354" t="s">
        <v>815</v>
      </c>
    </row>
    <row r="1148" customFormat="false" ht="13.5" hidden="false" customHeight="false" outlineLevel="0" collapsed="false">
      <c r="A1148" s="276"/>
      <c r="B1148" s="276"/>
      <c r="C1148" s="353" t="s">
        <v>342</v>
      </c>
      <c r="D1148" s="354" t="s">
        <v>576</v>
      </c>
    </row>
    <row r="1149" customFormat="false" ht="13.5" hidden="false" customHeight="false" outlineLevel="0" collapsed="false">
      <c r="A1149" s="276"/>
      <c r="B1149" s="276"/>
      <c r="C1149" s="353" t="s">
        <v>342</v>
      </c>
      <c r="D1149" s="354" t="s">
        <v>817</v>
      </c>
    </row>
    <row r="1150" customFormat="false" ht="13.5" hidden="false" customHeight="false" outlineLevel="0" collapsed="false">
      <c r="A1150" s="276"/>
      <c r="B1150" s="276"/>
      <c r="C1150" s="353" t="s">
        <v>342</v>
      </c>
      <c r="D1150" s="354" t="s">
        <v>474</v>
      </c>
    </row>
    <row r="1151" customFormat="false" ht="13.5" hidden="false" customHeight="false" outlineLevel="0" collapsed="false">
      <c r="A1151" s="276"/>
      <c r="B1151" s="276"/>
      <c r="C1151" s="353" t="s">
        <v>342</v>
      </c>
      <c r="D1151" s="354" t="s">
        <v>578</v>
      </c>
    </row>
    <row r="1152" customFormat="false" ht="13.5" hidden="false" customHeight="false" outlineLevel="0" collapsed="false">
      <c r="A1152" s="276"/>
      <c r="B1152" s="276"/>
      <c r="C1152" s="353" t="s">
        <v>342</v>
      </c>
      <c r="D1152" s="354" t="s">
        <v>819</v>
      </c>
    </row>
    <row r="1153" customFormat="false" ht="13.5" hidden="false" customHeight="false" outlineLevel="0" collapsed="false">
      <c r="A1153" s="276"/>
      <c r="B1153" s="276"/>
      <c r="C1153" s="353" t="s">
        <v>342</v>
      </c>
      <c r="D1153" s="354" t="s">
        <v>821</v>
      </c>
    </row>
    <row r="1154" customFormat="false" ht="13.5" hidden="false" customHeight="false" outlineLevel="0" collapsed="false">
      <c r="A1154" s="276"/>
      <c r="B1154" s="276"/>
      <c r="C1154" s="353" t="s">
        <v>342</v>
      </c>
      <c r="D1154" s="354" t="s">
        <v>823</v>
      </c>
    </row>
    <row r="1155" customFormat="false" ht="13.5" hidden="false" customHeight="false" outlineLevel="0" collapsed="false">
      <c r="A1155" s="276"/>
      <c r="B1155" s="276"/>
      <c r="C1155" s="353" t="s">
        <v>342</v>
      </c>
      <c r="D1155" s="354" t="s">
        <v>825</v>
      </c>
    </row>
    <row r="1156" customFormat="false" ht="13.5" hidden="false" customHeight="false" outlineLevel="0" collapsed="false">
      <c r="A1156" s="276"/>
      <c r="B1156" s="276"/>
      <c r="C1156" s="353" t="s">
        <v>342</v>
      </c>
      <c r="D1156" s="354" t="s">
        <v>826</v>
      </c>
    </row>
    <row r="1157" customFormat="false" ht="13.5" hidden="false" customHeight="false" outlineLevel="0" collapsed="false">
      <c r="A1157" s="276"/>
      <c r="B1157" s="276"/>
      <c r="C1157" s="353" t="s">
        <v>342</v>
      </c>
      <c r="D1157" s="354" t="s">
        <v>828</v>
      </c>
    </row>
    <row r="1158" customFormat="false" ht="13.5" hidden="false" customHeight="false" outlineLevel="0" collapsed="false">
      <c r="A1158" s="276"/>
      <c r="B1158" s="276"/>
      <c r="C1158" s="353" t="s">
        <v>342</v>
      </c>
      <c r="D1158" s="354" t="s">
        <v>830</v>
      </c>
    </row>
    <row r="1159" customFormat="false" ht="13.5" hidden="false" customHeight="false" outlineLevel="0" collapsed="false">
      <c r="A1159" s="276"/>
      <c r="B1159" s="276"/>
      <c r="C1159" s="353" t="s">
        <v>342</v>
      </c>
      <c r="D1159" s="354" t="s">
        <v>832</v>
      </c>
    </row>
    <row r="1160" customFormat="false" ht="13.5" hidden="false" customHeight="false" outlineLevel="0" collapsed="false">
      <c r="A1160" s="276"/>
      <c r="B1160" s="276"/>
      <c r="C1160" s="353" t="s">
        <v>342</v>
      </c>
      <c r="D1160" s="354" t="s">
        <v>834</v>
      </c>
    </row>
    <row r="1161" customFormat="false" ht="13.5" hidden="false" customHeight="false" outlineLevel="0" collapsed="false">
      <c r="A1161" s="276"/>
      <c r="B1161" s="276"/>
      <c r="C1161" s="353" t="s">
        <v>342</v>
      </c>
      <c r="D1161" s="354" t="s">
        <v>836</v>
      </c>
    </row>
    <row r="1162" customFormat="false" ht="13.5" hidden="false" customHeight="false" outlineLevel="0" collapsed="false">
      <c r="A1162" s="276"/>
      <c r="B1162" s="276"/>
      <c r="C1162" s="353" t="s">
        <v>342</v>
      </c>
      <c r="D1162" s="354" t="s">
        <v>838</v>
      </c>
    </row>
    <row r="1163" customFormat="false" ht="13.5" hidden="false" customHeight="false" outlineLevel="0" collapsed="false">
      <c r="A1163" s="276"/>
      <c r="B1163" s="276"/>
      <c r="C1163" s="353" t="s">
        <v>342</v>
      </c>
      <c r="D1163" s="354" t="s">
        <v>839</v>
      </c>
    </row>
    <row r="1164" customFormat="false" ht="13.5" hidden="false" customHeight="false" outlineLevel="0" collapsed="false">
      <c r="A1164" s="276"/>
      <c r="B1164" s="276"/>
      <c r="C1164" s="353" t="s">
        <v>345</v>
      </c>
      <c r="D1164" s="354" t="s">
        <v>476</v>
      </c>
    </row>
    <row r="1165" customFormat="false" ht="13.5" hidden="false" customHeight="false" outlineLevel="0" collapsed="false">
      <c r="A1165" s="276"/>
      <c r="B1165" s="276"/>
      <c r="C1165" s="353" t="s">
        <v>345</v>
      </c>
      <c r="D1165" s="354" t="s">
        <v>1116</v>
      </c>
    </row>
    <row r="1166" customFormat="false" ht="13.5" hidden="false" customHeight="false" outlineLevel="0" collapsed="false">
      <c r="A1166" s="276"/>
      <c r="B1166" s="276"/>
      <c r="C1166" s="353" t="s">
        <v>345</v>
      </c>
      <c r="D1166" s="354" t="s">
        <v>580</v>
      </c>
    </row>
    <row r="1167" customFormat="false" ht="13.5" hidden="false" customHeight="false" outlineLevel="0" collapsed="false">
      <c r="A1167" s="276"/>
      <c r="B1167" s="276"/>
      <c r="C1167" s="353" t="s">
        <v>345</v>
      </c>
      <c r="D1167" s="354" t="s">
        <v>841</v>
      </c>
    </row>
    <row r="1168" customFormat="false" ht="13.5" hidden="false" customHeight="false" outlineLevel="0" collapsed="false">
      <c r="A1168" s="276"/>
      <c r="B1168" s="276"/>
      <c r="C1168" s="353" t="s">
        <v>345</v>
      </c>
      <c r="D1168" s="354" t="s">
        <v>424</v>
      </c>
    </row>
    <row r="1169" customFormat="false" ht="13.5" hidden="false" customHeight="false" outlineLevel="0" collapsed="false">
      <c r="A1169" s="276"/>
      <c r="B1169" s="276"/>
      <c r="C1169" s="353" t="s">
        <v>345</v>
      </c>
      <c r="D1169" s="354" t="s">
        <v>1521</v>
      </c>
    </row>
    <row r="1170" customFormat="false" ht="13.5" hidden="false" customHeight="false" outlineLevel="0" collapsed="false">
      <c r="A1170" s="276"/>
      <c r="B1170" s="276"/>
      <c r="C1170" s="353" t="s">
        <v>345</v>
      </c>
      <c r="D1170" s="354" t="s">
        <v>426</v>
      </c>
    </row>
    <row r="1171" customFormat="false" ht="13.5" hidden="false" customHeight="false" outlineLevel="0" collapsed="false">
      <c r="A1171" s="276"/>
      <c r="B1171" s="276"/>
      <c r="C1171" s="353" t="s">
        <v>345</v>
      </c>
      <c r="D1171" s="354" t="s">
        <v>582</v>
      </c>
    </row>
    <row r="1172" customFormat="false" ht="13.5" hidden="false" customHeight="false" outlineLevel="0" collapsed="false">
      <c r="A1172" s="276"/>
      <c r="B1172" s="276"/>
      <c r="C1172" s="353" t="s">
        <v>345</v>
      </c>
      <c r="D1172" s="354" t="s">
        <v>1522</v>
      </c>
    </row>
    <row r="1173" customFormat="false" ht="13.5" hidden="false" customHeight="false" outlineLevel="0" collapsed="false">
      <c r="A1173" s="276"/>
      <c r="B1173" s="276"/>
      <c r="C1173" s="353" t="s">
        <v>345</v>
      </c>
      <c r="D1173" s="354" t="s">
        <v>1523</v>
      </c>
    </row>
    <row r="1174" customFormat="false" ht="13.5" hidden="false" customHeight="false" outlineLevel="0" collapsed="false">
      <c r="A1174" s="276"/>
      <c r="B1174" s="276"/>
      <c r="C1174" s="353" t="s">
        <v>345</v>
      </c>
      <c r="D1174" s="354" t="s">
        <v>1118</v>
      </c>
    </row>
    <row r="1175" customFormat="false" ht="13.5" hidden="false" customHeight="false" outlineLevel="0" collapsed="false">
      <c r="A1175" s="276"/>
      <c r="B1175" s="276"/>
      <c r="C1175" s="353" t="s">
        <v>345</v>
      </c>
      <c r="D1175" s="354" t="s">
        <v>1524</v>
      </c>
    </row>
    <row r="1176" customFormat="false" ht="13.5" hidden="false" customHeight="false" outlineLevel="0" collapsed="false">
      <c r="A1176" s="276"/>
      <c r="B1176" s="276"/>
      <c r="C1176" s="353" t="s">
        <v>345</v>
      </c>
      <c r="D1176" s="354" t="s">
        <v>1525</v>
      </c>
    </row>
    <row r="1177" customFormat="false" ht="13.5" hidden="false" customHeight="false" outlineLevel="0" collapsed="false">
      <c r="A1177" s="276"/>
      <c r="B1177" s="276"/>
      <c r="C1177" s="353" t="s">
        <v>345</v>
      </c>
      <c r="D1177" s="354" t="s">
        <v>428</v>
      </c>
    </row>
    <row r="1178" customFormat="false" ht="13.5" hidden="false" customHeight="false" outlineLevel="0" collapsed="false">
      <c r="A1178" s="276"/>
      <c r="B1178" s="276"/>
      <c r="C1178" s="353" t="s">
        <v>345</v>
      </c>
      <c r="D1178" s="354" t="s">
        <v>1120</v>
      </c>
    </row>
    <row r="1179" customFormat="false" ht="13.5" hidden="false" customHeight="false" outlineLevel="0" collapsed="false">
      <c r="A1179" s="276"/>
      <c r="B1179" s="276"/>
      <c r="C1179" s="353" t="s">
        <v>345</v>
      </c>
      <c r="D1179" s="354" t="s">
        <v>1122</v>
      </c>
    </row>
    <row r="1180" customFormat="false" ht="13.5" hidden="false" customHeight="false" outlineLevel="0" collapsed="false">
      <c r="A1180" s="276"/>
      <c r="B1180" s="276"/>
      <c r="C1180" s="353" t="s">
        <v>345</v>
      </c>
      <c r="D1180" s="354" t="s">
        <v>584</v>
      </c>
    </row>
    <row r="1181" customFormat="false" ht="13.5" hidden="false" customHeight="false" outlineLevel="0" collapsed="false">
      <c r="A1181" s="276"/>
      <c r="B1181" s="276"/>
      <c r="C1181" s="353" t="s">
        <v>345</v>
      </c>
      <c r="D1181" s="354" t="s">
        <v>1526</v>
      </c>
    </row>
    <row r="1182" customFormat="false" ht="13.5" hidden="false" customHeight="false" outlineLevel="0" collapsed="false">
      <c r="A1182" s="276"/>
      <c r="B1182" s="276"/>
      <c r="C1182" s="353" t="s">
        <v>345</v>
      </c>
      <c r="D1182" s="354" t="s">
        <v>586</v>
      </c>
    </row>
    <row r="1183" customFormat="false" ht="13.5" hidden="false" customHeight="false" outlineLevel="0" collapsed="false">
      <c r="A1183" s="276"/>
      <c r="B1183" s="276"/>
      <c r="C1183" s="353" t="s">
        <v>345</v>
      </c>
      <c r="D1183" s="354" t="s">
        <v>1527</v>
      </c>
    </row>
    <row r="1184" customFormat="false" ht="13.5" hidden="false" customHeight="false" outlineLevel="0" collapsed="false">
      <c r="A1184" s="276"/>
      <c r="B1184" s="276"/>
      <c r="C1184" s="353" t="s">
        <v>345</v>
      </c>
      <c r="D1184" s="354" t="s">
        <v>1528</v>
      </c>
    </row>
    <row r="1185" customFormat="false" ht="13.5" hidden="false" customHeight="false" outlineLevel="0" collapsed="false">
      <c r="A1185" s="276"/>
      <c r="B1185" s="276"/>
      <c r="C1185" s="353" t="s">
        <v>345</v>
      </c>
      <c r="D1185" s="354" t="s">
        <v>1529</v>
      </c>
    </row>
    <row r="1186" customFormat="false" ht="13.5" hidden="false" customHeight="false" outlineLevel="0" collapsed="false">
      <c r="A1186" s="276"/>
      <c r="B1186" s="276"/>
      <c r="C1186" s="353" t="s">
        <v>345</v>
      </c>
      <c r="D1186" s="354" t="s">
        <v>1530</v>
      </c>
    </row>
    <row r="1187" customFormat="false" ht="13.5" hidden="false" customHeight="false" outlineLevel="0" collapsed="false">
      <c r="A1187" s="276"/>
      <c r="B1187" s="276"/>
      <c r="C1187" s="353" t="s">
        <v>345</v>
      </c>
      <c r="D1187" s="354" t="s">
        <v>1531</v>
      </c>
    </row>
    <row r="1188" customFormat="false" ht="13.5" hidden="false" customHeight="false" outlineLevel="0" collapsed="false">
      <c r="A1188" s="276"/>
      <c r="B1188" s="276"/>
      <c r="C1188" s="353" t="s">
        <v>345</v>
      </c>
      <c r="D1188" s="354" t="s">
        <v>1532</v>
      </c>
    </row>
    <row r="1189" customFormat="false" ht="13.5" hidden="false" customHeight="false" outlineLevel="0" collapsed="false">
      <c r="A1189" s="276"/>
      <c r="B1189" s="276"/>
      <c r="C1189" s="353" t="s">
        <v>345</v>
      </c>
      <c r="D1189" s="354" t="s">
        <v>1533</v>
      </c>
    </row>
    <row r="1190" customFormat="false" ht="13.5" hidden="false" customHeight="false" outlineLevel="0" collapsed="false">
      <c r="A1190" s="276"/>
      <c r="B1190" s="276"/>
      <c r="C1190" s="353" t="s">
        <v>345</v>
      </c>
      <c r="D1190" s="354" t="s">
        <v>1534</v>
      </c>
    </row>
    <row r="1191" customFormat="false" ht="13.5" hidden="false" customHeight="false" outlineLevel="0" collapsed="false">
      <c r="A1191" s="276"/>
      <c r="B1191" s="276"/>
      <c r="C1191" s="353" t="s">
        <v>345</v>
      </c>
      <c r="D1191" s="354" t="s">
        <v>1535</v>
      </c>
    </row>
    <row r="1192" customFormat="false" ht="13.5" hidden="false" customHeight="false" outlineLevel="0" collapsed="false">
      <c r="A1192" s="276"/>
      <c r="B1192" s="276"/>
      <c r="C1192" s="353" t="s">
        <v>345</v>
      </c>
      <c r="D1192" s="354" t="s">
        <v>1536</v>
      </c>
    </row>
    <row r="1193" customFormat="false" ht="13.5" hidden="false" customHeight="false" outlineLevel="0" collapsed="false">
      <c r="A1193" s="276"/>
      <c r="B1193" s="276"/>
      <c r="C1193" s="353" t="s">
        <v>345</v>
      </c>
      <c r="D1193" s="354" t="s">
        <v>843</v>
      </c>
    </row>
    <row r="1194" customFormat="false" ht="13.5" hidden="false" customHeight="false" outlineLevel="0" collapsed="false">
      <c r="A1194" s="276"/>
      <c r="B1194" s="276"/>
      <c r="C1194" s="353" t="s">
        <v>345</v>
      </c>
      <c r="D1194" s="354" t="s">
        <v>1537</v>
      </c>
    </row>
    <row r="1195" customFormat="false" ht="13.5" hidden="false" customHeight="false" outlineLevel="0" collapsed="false">
      <c r="A1195" s="276"/>
      <c r="B1195" s="276"/>
      <c r="C1195" s="353" t="s">
        <v>345</v>
      </c>
      <c r="D1195" s="354" t="s">
        <v>1124</v>
      </c>
    </row>
    <row r="1196" customFormat="false" ht="13.5" hidden="false" customHeight="false" outlineLevel="0" collapsed="false">
      <c r="A1196" s="276"/>
      <c r="B1196" s="276"/>
      <c r="C1196" s="353" t="s">
        <v>345</v>
      </c>
      <c r="D1196" s="354" t="s">
        <v>1125</v>
      </c>
    </row>
    <row r="1197" customFormat="false" ht="13.5" hidden="false" customHeight="false" outlineLevel="0" collapsed="false">
      <c r="A1197" s="276"/>
      <c r="B1197" s="276"/>
      <c r="C1197" s="353" t="s">
        <v>345</v>
      </c>
      <c r="D1197" s="354" t="s">
        <v>1538</v>
      </c>
    </row>
    <row r="1198" customFormat="false" ht="13.5" hidden="false" customHeight="false" outlineLevel="0" collapsed="false">
      <c r="A1198" s="276"/>
      <c r="B1198" s="276"/>
      <c r="C1198" s="353" t="s">
        <v>345</v>
      </c>
      <c r="D1198" s="354" t="s">
        <v>1539</v>
      </c>
    </row>
    <row r="1199" customFormat="false" ht="13.5" hidden="false" customHeight="false" outlineLevel="0" collapsed="false">
      <c r="A1199" s="276"/>
      <c r="B1199" s="276"/>
      <c r="C1199" s="353" t="s">
        <v>345</v>
      </c>
      <c r="D1199" s="354" t="s">
        <v>1540</v>
      </c>
    </row>
    <row r="1200" customFormat="false" ht="13.5" hidden="false" customHeight="false" outlineLevel="0" collapsed="false">
      <c r="A1200" s="276"/>
      <c r="B1200" s="276"/>
      <c r="C1200" s="353" t="s">
        <v>345</v>
      </c>
      <c r="D1200" s="354" t="s">
        <v>836</v>
      </c>
    </row>
    <row r="1201" customFormat="false" ht="13.5" hidden="false" customHeight="false" outlineLevel="0" collapsed="false">
      <c r="A1201" s="276"/>
      <c r="B1201" s="276"/>
      <c r="C1201" s="353" t="s">
        <v>345</v>
      </c>
      <c r="D1201" s="354" t="s">
        <v>1541</v>
      </c>
    </row>
    <row r="1202" customFormat="false" ht="13.5" hidden="false" customHeight="false" outlineLevel="0" collapsed="false">
      <c r="A1202" s="276"/>
      <c r="B1202" s="276"/>
      <c r="C1202" s="353" t="s">
        <v>345</v>
      </c>
      <c r="D1202" s="354" t="s">
        <v>1542</v>
      </c>
    </row>
    <row r="1203" customFormat="false" ht="13.5" hidden="false" customHeight="false" outlineLevel="0" collapsed="false">
      <c r="A1203" s="276"/>
      <c r="B1203" s="276"/>
      <c r="C1203" s="353" t="s">
        <v>345</v>
      </c>
      <c r="D1203" s="354" t="s">
        <v>1543</v>
      </c>
    </row>
    <row r="1204" customFormat="false" ht="13.5" hidden="false" customHeight="false" outlineLevel="0" collapsed="false">
      <c r="A1204" s="276"/>
      <c r="B1204" s="276"/>
      <c r="C1204" s="353" t="s">
        <v>345</v>
      </c>
      <c r="D1204" s="354" t="s">
        <v>1544</v>
      </c>
    </row>
    <row r="1205" customFormat="false" ht="13.5" hidden="false" customHeight="false" outlineLevel="0" collapsed="false">
      <c r="A1205" s="276"/>
      <c r="B1205" s="276"/>
      <c r="C1205" s="353" t="s">
        <v>348</v>
      </c>
      <c r="D1205" s="354" t="s">
        <v>845</v>
      </c>
    </row>
    <row r="1206" customFormat="false" ht="13.5" hidden="false" customHeight="false" outlineLevel="0" collapsed="false">
      <c r="A1206" s="276"/>
      <c r="B1206" s="276"/>
      <c r="C1206" s="353" t="s">
        <v>348</v>
      </c>
      <c r="D1206" s="354" t="s">
        <v>1126</v>
      </c>
    </row>
    <row r="1207" customFormat="false" ht="13.5" hidden="false" customHeight="false" outlineLevel="0" collapsed="false">
      <c r="A1207" s="276"/>
      <c r="B1207" s="276"/>
      <c r="C1207" s="353" t="s">
        <v>348</v>
      </c>
      <c r="D1207" s="354" t="s">
        <v>847</v>
      </c>
    </row>
    <row r="1208" customFormat="false" ht="13.5" hidden="false" customHeight="false" outlineLevel="0" collapsed="false">
      <c r="A1208" s="276"/>
      <c r="B1208" s="276"/>
      <c r="C1208" s="353" t="s">
        <v>348</v>
      </c>
      <c r="D1208" s="354" t="s">
        <v>1127</v>
      </c>
    </row>
    <row r="1209" customFormat="false" ht="13.5" hidden="false" customHeight="false" outlineLevel="0" collapsed="false">
      <c r="A1209" s="276"/>
      <c r="B1209" s="276"/>
      <c r="C1209" s="353" t="s">
        <v>348</v>
      </c>
      <c r="D1209" s="354" t="s">
        <v>1128</v>
      </c>
    </row>
    <row r="1210" customFormat="false" ht="13.5" hidden="false" customHeight="false" outlineLevel="0" collapsed="false">
      <c r="A1210" s="276"/>
      <c r="B1210" s="276"/>
      <c r="C1210" s="353" t="s">
        <v>348</v>
      </c>
      <c r="D1210" s="354" t="s">
        <v>1130</v>
      </c>
    </row>
    <row r="1211" customFormat="false" ht="13.5" hidden="false" customHeight="false" outlineLevel="0" collapsed="false">
      <c r="A1211" s="276"/>
      <c r="B1211" s="276"/>
      <c r="C1211" s="353" t="s">
        <v>348</v>
      </c>
      <c r="D1211" s="354" t="s">
        <v>1545</v>
      </c>
    </row>
    <row r="1212" customFormat="false" ht="13.5" hidden="false" customHeight="false" outlineLevel="0" collapsed="false">
      <c r="A1212" s="276"/>
      <c r="B1212" s="276"/>
      <c r="C1212" s="353" t="s">
        <v>348</v>
      </c>
      <c r="D1212" s="354" t="s">
        <v>1131</v>
      </c>
    </row>
    <row r="1213" customFormat="false" ht="13.5" hidden="false" customHeight="false" outlineLevel="0" collapsed="false">
      <c r="A1213" s="276"/>
      <c r="B1213" s="276"/>
      <c r="C1213" s="353" t="s">
        <v>348</v>
      </c>
      <c r="D1213" s="354" t="s">
        <v>849</v>
      </c>
    </row>
    <row r="1214" customFormat="false" ht="13.5" hidden="false" customHeight="false" outlineLevel="0" collapsed="false">
      <c r="A1214" s="276"/>
      <c r="B1214" s="276"/>
      <c r="C1214" s="353" t="s">
        <v>348</v>
      </c>
      <c r="D1214" s="354" t="s">
        <v>1132</v>
      </c>
    </row>
    <row r="1215" customFormat="false" ht="13.5" hidden="false" customHeight="false" outlineLevel="0" collapsed="false">
      <c r="A1215" s="276"/>
      <c r="B1215" s="276"/>
      <c r="C1215" s="353" t="s">
        <v>348</v>
      </c>
      <c r="D1215" s="354" t="s">
        <v>1133</v>
      </c>
    </row>
    <row r="1216" customFormat="false" ht="13.5" hidden="false" customHeight="false" outlineLevel="0" collapsed="false">
      <c r="A1216" s="276"/>
      <c r="B1216" s="276"/>
      <c r="C1216" s="353" t="s">
        <v>348</v>
      </c>
      <c r="D1216" s="354" t="s">
        <v>1134</v>
      </c>
    </row>
    <row r="1217" customFormat="false" ht="13.5" hidden="false" customHeight="false" outlineLevel="0" collapsed="false">
      <c r="A1217" s="276"/>
      <c r="B1217" s="276"/>
      <c r="C1217" s="353" t="s">
        <v>348</v>
      </c>
      <c r="D1217" s="354" t="s">
        <v>1136</v>
      </c>
    </row>
    <row r="1218" customFormat="false" ht="13.5" hidden="false" customHeight="false" outlineLevel="0" collapsed="false">
      <c r="A1218" s="276"/>
      <c r="B1218" s="276"/>
      <c r="C1218" s="353" t="s">
        <v>348</v>
      </c>
      <c r="D1218" s="354" t="s">
        <v>1138</v>
      </c>
    </row>
    <row r="1219" customFormat="false" ht="13.5" hidden="false" customHeight="false" outlineLevel="0" collapsed="false">
      <c r="A1219" s="276"/>
      <c r="B1219" s="276"/>
      <c r="C1219" s="353" t="s">
        <v>348</v>
      </c>
      <c r="D1219" s="354" t="s">
        <v>1140</v>
      </c>
    </row>
    <row r="1220" customFormat="false" ht="13.5" hidden="false" customHeight="false" outlineLevel="0" collapsed="false">
      <c r="A1220" s="276"/>
      <c r="B1220" s="276"/>
      <c r="C1220" s="353" t="s">
        <v>348</v>
      </c>
      <c r="D1220" s="354" t="s">
        <v>1141</v>
      </c>
    </row>
    <row r="1221" customFormat="false" ht="13.5" hidden="false" customHeight="false" outlineLevel="0" collapsed="false">
      <c r="A1221" s="276"/>
      <c r="B1221" s="276"/>
      <c r="C1221" s="353" t="s">
        <v>348</v>
      </c>
      <c r="D1221" s="354" t="s">
        <v>1142</v>
      </c>
    </row>
    <row r="1222" customFormat="false" ht="13.5" hidden="false" customHeight="false" outlineLevel="0" collapsed="false">
      <c r="A1222" s="276"/>
      <c r="B1222" s="276"/>
      <c r="C1222" s="353" t="s">
        <v>348</v>
      </c>
      <c r="D1222" s="354" t="s">
        <v>998</v>
      </c>
    </row>
    <row r="1223" customFormat="false" ht="13.5" hidden="false" customHeight="false" outlineLevel="0" collapsed="false">
      <c r="A1223" s="276"/>
      <c r="B1223" s="276"/>
      <c r="C1223" s="353" t="s">
        <v>348</v>
      </c>
      <c r="D1223" s="354" t="s">
        <v>1143</v>
      </c>
    </row>
    <row r="1224" customFormat="false" ht="13.5" hidden="false" customHeight="false" outlineLevel="0" collapsed="false">
      <c r="A1224" s="276"/>
      <c r="B1224" s="276"/>
      <c r="C1224" s="353" t="s">
        <v>348</v>
      </c>
      <c r="D1224" s="354" t="s">
        <v>1144</v>
      </c>
    </row>
    <row r="1225" customFormat="false" ht="13.5" hidden="false" customHeight="false" outlineLevel="0" collapsed="false">
      <c r="A1225" s="276"/>
      <c r="B1225" s="276"/>
      <c r="C1225" s="353" t="s">
        <v>348</v>
      </c>
      <c r="D1225" s="354" t="s">
        <v>1146</v>
      </c>
    </row>
    <row r="1226" customFormat="false" ht="13.5" hidden="false" customHeight="false" outlineLevel="0" collapsed="false">
      <c r="A1226" s="276"/>
      <c r="B1226" s="276"/>
      <c r="C1226" s="353" t="s">
        <v>348</v>
      </c>
      <c r="D1226" s="354" t="s">
        <v>1546</v>
      </c>
    </row>
    <row r="1227" customFormat="false" ht="13.5" hidden="false" customHeight="false" outlineLevel="0" collapsed="false">
      <c r="A1227" s="276"/>
      <c r="B1227" s="276"/>
      <c r="C1227" s="353" t="s">
        <v>348</v>
      </c>
      <c r="D1227" s="354" t="s">
        <v>1547</v>
      </c>
    </row>
    <row r="1228" customFormat="false" ht="13.5" hidden="false" customHeight="false" outlineLevel="0" collapsed="false">
      <c r="A1228" s="276"/>
      <c r="B1228" s="276"/>
      <c r="C1228" s="353" t="s">
        <v>348</v>
      </c>
      <c r="D1228" s="354" t="s">
        <v>1148</v>
      </c>
    </row>
    <row r="1229" customFormat="false" ht="13.5" hidden="false" customHeight="false" outlineLevel="0" collapsed="false">
      <c r="A1229" s="276"/>
      <c r="B1229" s="276"/>
      <c r="C1229" s="353" t="s">
        <v>348</v>
      </c>
      <c r="D1229" s="354" t="s">
        <v>1149</v>
      </c>
    </row>
    <row r="1230" customFormat="false" ht="13.5" hidden="false" customHeight="false" outlineLevel="0" collapsed="false">
      <c r="A1230" s="276"/>
      <c r="B1230" s="276"/>
      <c r="C1230" s="353" t="s">
        <v>348</v>
      </c>
      <c r="D1230" s="354" t="s">
        <v>1151</v>
      </c>
    </row>
    <row r="1231" customFormat="false" ht="13.5" hidden="false" customHeight="false" outlineLevel="0" collapsed="false">
      <c r="A1231" s="276"/>
      <c r="B1231" s="276"/>
      <c r="C1231" s="353" t="s">
        <v>348</v>
      </c>
      <c r="D1231" s="354" t="s">
        <v>1152</v>
      </c>
    </row>
    <row r="1232" customFormat="false" ht="13.5" hidden="false" customHeight="false" outlineLevel="0" collapsed="false">
      <c r="A1232" s="276"/>
      <c r="B1232" s="276"/>
      <c r="C1232" s="353" t="s">
        <v>348</v>
      </c>
      <c r="D1232" s="354" t="s">
        <v>1153</v>
      </c>
    </row>
    <row r="1233" customFormat="false" ht="13.5" hidden="false" customHeight="false" outlineLevel="0" collapsed="false">
      <c r="A1233" s="276"/>
      <c r="B1233" s="276"/>
      <c r="C1233" s="353" t="s">
        <v>348</v>
      </c>
      <c r="D1233" s="354" t="s">
        <v>1548</v>
      </c>
    </row>
    <row r="1234" customFormat="false" ht="13.5" hidden="false" customHeight="false" outlineLevel="0" collapsed="false">
      <c r="A1234" s="276"/>
      <c r="B1234" s="276"/>
      <c r="C1234" s="353" t="s">
        <v>348</v>
      </c>
      <c r="D1234" s="354" t="s">
        <v>1549</v>
      </c>
    </row>
    <row r="1235" customFormat="false" ht="13.5" hidden="false" customHeight="false" outlineLevel="0" collapsed="false">
      <c r="A1235" s="276"/>
      <c r="B1235" s="276"/>
      <c r="C1235" s="353" t="s">
        <v>348</v>
      </c>
      <c r="D1235" s="354" t="s">
        <v>1550</v>
      </c>
    </row>
    <row r="1236" customFormat="false" ht="13.5" hidden="false" customHeight="false" outlineLevel="0" collapsed="false">
      <c r="A1236" s="276"/>
      <c r="B1236" s="276"/>
      <c r="C1236" s="353" t="s">
        <v>348</v>
      </c>
      <c r="D1236" s="354" t="s">
        <v>1551</v>
      </c>
    </row>
    <row r="1237" customFormat="false" ht="13.5" hidden="false" customHeight="false" outlineLevel="0" collapsed="false">
      <c r="A1237" s="276"/>
      <c r="B1237" s="276"/>
      <c r="C1237" s="353" t="s">
        <v>348</v>
      </c>
      <c r="D1237" s="354" t="s">
        <v>1552</v>
      </c>
    </row>
    <row r="1238" customFormat="false" ht="13.5" hidden="false" customHeight="false" outlineLevel="0" collapsed="false">
      <c r="A1238" s="276"/>
      <c r="B1238" s="276"/>
      <c r="C1238" s="353" t="s">
        <v>348</v>
      </c>
      <c r="D1238" s="354" t="s">
        <v>1553</v>
      </c>
    </row>
    <row r="1239" customFormat="false" ht="13.5" hidden="false" customHeight="false" outlineLevel="0" collapsed="false">
      <c r="A1239" s="276"/>
      <c r="B1239" s="276"/>
      <c r="C1239" s="353" t="s">
        <v>348</v>
      </c>
      <c r="D1239" s="354" t="s">
        <v>1554</v>
      </c>
    </row>
    <row r="1240" customFormat="false" ht="13.5" hidden="false" customHeight="false" outlineLevel="0" collapsed="false">
      <c r="A1240" s="276"/>
      <c r="B1240" s="276"/>
      <c r="C1240" s="353" t="s">
        <v>348</v>
      </c>
      <c r="D1240" s="354" t="s">
        <v>1555</v>
      </c>
    </row>
    <row r="1241" customFormat="false" ht="13.5" hidden="false" customHeight="false" outlineLevel="0" collapsed="false">
      <c r="A1241" s="276"/>
      <c r="B1241" s="276"/>
      <c r="C1241" s="353" t="s">
        <v>348</v>
      </c>
      <c r="D1241" s="354" t="s">
        <v>1556</v>
      </c>
    </row>
    <row r="1242" customFormat="false" ht="13.5" hidden="false" customHeight="false" outlineLevel="0" collapsed="false">
      <c r="A1242" s="276"/>
      <c r="B1242" s="276"/>
      <c r="C1242" s="353" t="s">
        <v>348</v>
      </c>
      <c r="D1242" s="354" t="s">
        <v>1382</v>
      </c>
    </row>
    <row r="1243" customFormat="false" ht="13.5" hidden="false" customHeight="false" outlineLevel="0" collapsed="false">
      <c r="A1243" s="276"/>
      <c r="B1243" s="276"/>
      <c r="C1243" s="353" t="s">
        <v>348</v>
      </c>
      <c r="D1243" s="354" t="s">
        <v>1557</v>
      </c>
    </row>
    <row r="1244" customFormat="false" ht="13.5" hidden="false" customHeight="false" outlineLevel="0" collapsed="false">
      <c r="A1244" s="276"/>
      <c r="B1244" s="276"/>
      <c r="C1244" s="353" t="s">
        <v>351</v>
      </c>
      <c r="D1244" s="354" t="s">
        <v>851</v>
      </c>
    </row>
    <row r="1245" customFormat="false" ht="13.5" hidden="false" customHeight="false" outlineLevel="0" collapsed="false">
      <c r="A1245" s="276"/>
      <c r="B1245" s="276"/>
      <c r="C1245" s="353" t="s">
        <v>351</v>
      </c>
      <c r="D1245" s="354" t="s">
        <v>1558</v>
      </c>
    </row>
    <row r="1246" customFormat="false" ht="13.5" hidden="false" customHeight="false" outlineLevel="0" collapsed="false">
      <c r="A1246" s="276"/>
      <c r="B1246" s="276"/>
      <c r="C1246" s="353" t="s">
        <v>351</v>
      </c>
      <c r="D1246" s="354" t="s">
        <v>853</v>
      </c>
    </row>
    <row r="1247" customFormat="false" ht="13.5" hidden="false" customHeight="false" outlineLevel="0" collapsed="false">
      <c r="A1247" s="276"/>
      <c r="B1247" s="276"/>
      <c r="C1247" s="353" t="s">
        <v>351</v>
      </c>
      <c r="D1247" s="354" t="s">
        <v>1559</v>
      </c>
    </row>
    <row r="1248" customFormat="false" ht="13.5" hidden="false" customHeight="false" outlineLevel="0" collapsed="false">
      <c r="A1248" s="276"/>
      <c r="B1248" s="276"/>
      <c r="C1248" s="353" t="s">
        <v>351</v>
      </c>
      <c r="D1248" s="354" t="s">
        <v>1560</v>
      </c>
    </row>
    <row r="1249" customFormat="false" ht="13.5" hidden="false" customHeight="false" outlineLevel="0" collapsed="false">
      <c r="A1249" s="276"/>
      <c r="B1249" s="276"/>
      <c r="C1249" s="353" t="s">
        <v>351</v>
      </c>
      <c r="D1249" s="354" t="s">
        <v>1561</v>
      </c>
    </row>
    <row r="1250" customFormat="false" ht="13.5" hidden="false" customHeight="false" outlineLevel="0" collapsed="false">
      <c r="A1250" s="276"/>
      <c r="B1250" s="276"/>
      <c r="C1250" s="353" t="s">
        <v>351</v>
      </c>
      <c r="D1250" s="354" t="s">
        <v>1562</v>
      </c>
    </row>
    <row r="1251" customFormat="false" ht="13.5" hidden="false" customHeight="false" outlineLevel="0" collapsed="false">
      <c r="A1251" s="276"/>
      <c r="B1251" s="276"/>
      <c r="C1251" s="353" t="s">
        <v>351</v>
      </c>
      <c r="D1251" s="354" t="s">
        <v>1563</v>
      </c>
    </row>
    <row r="1252" customFormat="false" ht="13.5" hidden="false" customHeight="false" outlineLevel="0" collapsed="false">
      <c r="A1252" s="276"/>
      <c r="B1252" s="276"/>
      <c r="C1252" s="353" t="s">
        <v>351</v>
      </c>
      <c r="D1252" s="354" t="s">
        <v>1564</v>
      </c>
    </row>
    <row r="1253" customFormat="false" ht="13.5" hidden="false" customHeight="false" outlineLevel="0" collapsed="false">
      <c r="A1253" s="276"/>
      <c r="B1253" s="276"/>
      <c r="C1253" s="353" t="s">
        <v>351</v>
      </c>
      <c r="D1253" s="354" t="s">
        <v>1565</v>
      </c>
    </row>
    <row r="1254" customFormat="false" ht="13.5" hidden="false" customHeight="false" outlineLevel="0" collapsed="false">
      <c r="A1254" s="276"/>
      <c r="B1254" s="276"/>
      <c r="C1254" s="353" t="s">
        <v>351</v>
      </c>
      <c r="D1254" s="354" t="s">
        <v>1566</v>
      </c>
    </row>
    <row r="1255" customFormat="false" ht="13.5" hidden="false" customHeight="false" outlineLevel="0" collapsed="false">
      <c r="A1255" s="276"/>
      <c r="B1255" s="276"/>
      <c r="C1255" s="353" t="s">
        <v>351</v>
      </c>
      <c r="D1255" s="354" t="s">
        <v>1567</v>
      </c>
    </row>
    <row r="1256" customFormat="false" ht="13.5" hidden="false" customHeight="false" outlineLevel="0" collapsed="false">
      <c r="A1256" s="276"/>
      <c r="B1256" s="276"/>
      <c r="C1256" s="353" t="s">
        <v>351</v>
      </c>
      <c r="D1256" s="354" t="s">
        <v>1568</v>
      </c>
    </row>
    <row r="1257" customFormat="false" ht="13.5" hidden="false" customHeight="false" outlineLevel="0" collapsed="false">
      <c r="A1257" s="276"/>
      <c r="B1257" s="276"/>
      <c r="C1257" s="353" t="s">
        <v>351</v>
      </c>
      <c r="D1257" s="354" t="s">
        <v>1569</v>
      </c>
    </row>
    <row r="1258" customFormat="false" ht="13.5" hidden="false" customHeight="false" outlineLevel="0" collapsed="false">
      <c r="A1258" s="276"/>
      <c r="B1258" s="276"/>
      <c r="C1258" s="353" t="s">
        <v>351</v>
      </c>
      <c r="D1258" s="354" t="s">
        <v>1570</v>
      </c>
    </row>
    <row r="1259" customFormat="false" ht="13.5" hidden="false" customHeight="false" outlineLevel="0" collapsed="false">
      <c r="A1259" s="276"/>
      <c r="B1259" s="276"/>
      <c r="C1259" s="353" t="s">
        <v>351</v>
      </c>
      <c r="D1259" s="354" t="s">
        <v>1571</v>
      </c>
    </row>
    <row r="1260" customFormat="false" ht="13.5" hidden="false" customHeight="false" outlineLevel="0" collapsed="false">
      <c r="A1260" s="276"/>
      <c r="B1260" s="276"/>
      <c r="C1260" s="353" t="s">
        <v>351</v>
      </c>
      <c r="D1260" s="354" t="s">
        <v>1337</v>
      </c>
    </row>
    <row r="1261" customFormat="false" ht="13.5" hidden="false" customHeight="false" outlineLevel="0" collapsed="false">
      <c r="A1261" s="276"/>
      <c r="B1261" s="276"/>
      <c r="C1261" s="353" t="s">
        <v>351</v>
      </c>
      <c r="D1261" s="354" t="s">
        <v>597</v>
      </c>
    </row>
    <row r="1262" customFormat="false" ht="13.5" hidden="false" customHeight="false" outlineLevel="0" collapsed="false">
      <c r="A1262" s="276"/>
      <c r="B1262" s="276"/>
      <c r="C1262" s="353" t="s">
        <v>351</v>
      </c>
      <c r="D1262" s="354" t="s">
        <v>1572</v>
      </c>
    </row>
    <row r="1263" customFormat="false" ht="13.5" hidden="false" customHeight="false" outlineLevel="0" collapsed="false">
      <c r="A1263" s="276"/>
      <c r="B1263" s="276"/>
      <c r="C1263" s="353" t="s">
        <v>351</v>
      </c>
      <c r="D1263" s="354" t="s">
        <v>1573</v>
      </c>
    </row>
    <row r="1264" customFormat="false" ht="13.5" hidden="false" customHeight="false" outlineLevel="0" collapsed="false">
      <c r="A1264" s="276"/>
      <c r="B1264" s="276"/>
      <c r="C1264" s="353" t="s">
        <v>351</v>
      </c>
      <c r="D1264" s="354" t="s">
        <v>1574</v>
      </c>
    </row>
    <row r="1265" customFormat="false" ht="13.5" hidden="false" customHeight="false" outlineLevel="0" collapsed="false">
      <c r="A1265" s="276"/>
      <c r="B1265" s="276"/>
      <c r="C1265" s="353" t="s">
        <v>351</v>
      </c>
      <c r="D1265" s="354" t="s">
        <v>1575</v>
      </c>
    </row>
    <row r="1266" customFormat="false" ht="13.5" hidden="false" customHeight="false" outlineLevel="0" collapsed="false">
      <c r="A1266" s="276"/>
      <c r="B1266" s="276"/>
      <c r="C1266" s="353" t="s">
        <v>351</v>
      </c>
      <c r="D1266" s="354" t="s">
        <v>1576</v>
      </c>
    </row>
    <row r="1267" customFormat="false" ht="13.5" hidden="false" customHeight="false" outlineLevel="0" collapsed="false">
      <c r="A1267" s="276"/>
      <c r="B1267" s="276"/>
      <c r="C1267" s="353" t="s">
        <v>351</v>
      </c>
      <c r="D1267" s="354" t="s">
        <v>1577</v>
      </c>
    </row>
    <row r="1268" customFormat="false" ht="13.5" hidden="false" customHeight="false" outlineLevel="0" collapsed="false">
      <c r="A1268" s="276"/>
      <c r="B1268" s="276"/>
      <c r="C1268" s="353" t="s">
        <v>351</v>
      </c>
      <c r="D1268" s="354" t="s">
        <v>1578</v>
      </c>
    </row>
    <row r="1269" customFormat="false" ht="13.5" hidden="false" customHeight="false" outlineLevel="0" collapsed="false">
      <c r="A1269" s="276"/>
      <c r="B1269" s="276"/>
      <c r="C1269" s="353" t="s">
        <v>351</v>
      </c>
      <c r="D1269" s="354" t="s">
        <v>1579</v>
      </c>
    </row>
    <row r="1270" customFormat="false" ht="13.5" hidden="false" customHeight="false" outlineLevel="0" collapsed="false">
      <c r="A1270" s="276"/>
      <c r="B1270" s="276"/>
      <c r="C1270" s="353" t="s">
        <v>351</v>
      </c>
      <c r="D1270" s="354" t="s">
        <v>1580</v>
      </c>
    </row>
    <row r="1271" customFormat="false" ht="13.5" hidden="false" customHeight="false" outlineLevel="0" collapsed="false">
      <c r="A1271" s="276"/>
      <c r="B1271" s="276"/>
      <c r="C1271" s="353" t="s">
        <v>351</v>
      </c>
      <c r="D1271" s="354" t="s">
        <v>1581</v>
      </c>
    </row>
    <row r="1272" customFormat="false" ht="13.5" hidden="false" customHeight="false" outlineLevel="0" collapsed="false">
      <c r="A1272" s="276"/>
      <c r="B1272" s="276"/>
      <c r="C1272" s="353" t="s">
        <v>351</v>
      </c>
      <c r="D1272" s="354" t="s">
        <v>1582</v>
      </c>
    </row>
    <row r="1273" customFormat="false" ht="13.5" hidden="false" customHeight="false" outlineLevel="0" collapsed="false">
      <c r="A1273" s="276"/>
      <c r="B1273" s="276"/>
      <c r="C1273" s="353" t="s">
        <v>351</v>
      </c>
      <c r="D1273" s="354" t="s">
        <v>1583</v>
      </c>
    </row>
    <row r="1274" customFormat="false" ht="13.5" hidden="false" customHeight="false" outlineLevel="0" collapsed="false">
      <c r="A1274" s="276"/>
      <c r="B1274" s="276"/>
      <c r="C1274" s="353" t="s">
        <v>354</v>
      </c>
      <c r="D1274" s="354" t="s">
        <v>1584</v>
      </c>
    </row>
    <row r="1275" customFormat="false" ht="13.5" hidden="false" customHeight="false" outlineLevel="0" collapsed="false">
      <c r="A1275" s="276"/>
      <c r="B1275" s="276"/>
      <c r="C1275" s="353" t="s">
        <v>354</v>
      </c>
      <c r="D1275" s="354" t="s">
        <v>1585</v>
      </c>
    </row>
    <row r="1276" customFormat="false" ht="13.5" hidden="false" customHeight="false" outlineLevel="0" collapsed="false">
      <c r="A1276" s="276"/>
      <c r="B1276" s="276"/>
      <c r="C1276" s="353" t="s">
        <v>354</v>
      </c>
      <c r="D1276" s="354" t="s">
        <v>1586</v>
      </c>
    </row>
    <row r="1277" customFormat="false" ht="13.5" hidden="false" customHeight="false" outlineLevel="0" collapsed="false">
      <c r="A1277" s="276"/>
      <c r="B1277" s="276"/>
      <c r="C1277" s="353" t="s">
        <v>354</v>
      </c>
      <c r="D1277" s="354" t="s">
        <v>1587</v>
      </c>
    </row>
    <row r="1278" customFormat="false" ht="13.5" hidden="false" customHeight="false" outlineLevel="0" collapsed="false">
      <c r="A1278" s="276"/>
      <c r="B1278" s="276"/>
      <c r="C1278" s="353" t="s">
        <v>354</v>
      </c>
      <c r="D1278" s="354" t="s">
        <v>1588</v>
      </c>
    </row>
    <row r="1279" customFormat="false" ht="13.5" hidden="false" customHeight="false" outlineLevel="0" collapsed="false">
      <c r="A1279" s="276"/>
      <c r="B1279" s="276"/>
      <c r="C1279" s="353" t="s">
        <v>354</v>
      </c>
      <c r="D1279" s="354" t="s">
        <v>1589</v>
      </c>
    </row>
    <row r="1280" customFormat="false" ht="13.5" hidden="false" customHeight="false" outlineLevel="0" collapsed="false">
      <c r="A1280" s="276"/>
      <c r="B1280" s="276"/>
      <c r="C1280" s="353" t="s">
        <v>354</v>
      </c>
      <c r="D1280" s="354" t="s">
        <v>1590</v>
      </c>
    </row>
    <row r="1281" customFormat="false" ht="13.5" hidden="false" customHeight="false" outlineLevel="0" collapsed="false">
      <c r="A1281" s="276"/>
      <c r="B1281" s="276"/>
      <c r="C1281" s="353" t="s">
        <v>354</v>
      </c>
      <c r="D1281" s="354" t="s">
        <v>1591</v>
      </c>
    </row>
    <row r="1282" customFormat="false" ht="13.5" hidden="false" customHeight="false" outlineLevel="0" collapsed="false">
      <c r="A1282" s="276"/>
      <c r="B1282" s="276"/>
      <c r="C1282" s="353" t="s">
        <v>354</v>
      </c>
      <c r="D1282" s="354" t="s">
        <v>1592</v>
      </c>
    </row>
    <row r="1283" customFormat="false" ht="13.5" hidden="false" customHeight="false" outlineLevel="0" collapsed="false">
      <c r="A1283" s="276"/>
      <c r="B1283" s="276"/>
      <c r="C1283" s="353" t="s">
        <v>354</v>
      </c>
      <c r="D1283" s="354" t="s">
        <v>1593</v>
      </c>
    </row>
    <row r="1284" customFormat="false" ht="13.5" hidden="false" customHeight="false" outlineLevel="0" collapsed="false">
      <c r="A1284" s="276"/>
      <c r="B1284" s="276"/>
      <c r="C1284" s="353" t="s">
        <v>354</v>
      </c>
      <c r="D1284" s="354" t="s">
        <v>1594</v>
      </c>
    </row>
    <row r="1285" customFormat="false" ht="13.5" hidden="false" customHeight="false" outlineLevel="0" collapsed="false">
      <c r="A1285" s="276"/>
      <c r="B1285" s="276"/>
      <c r="C1285" s="353" t="s">
        <v>354</v>
      </c>
      <c r="D1285" s="354" t="s">
        <v>1595</v>
      </c>
    </row>
    <row r="1286" customFormat="false" ht="13.5" hidden="false" customHeight="false" outlineLevel="0" collapsed="false">
      <c r="A1286" s="276"/>
      <c r="B1286" s="276"/>
      <c r="C1286" s="353" t="s">
        <v>354</v>
      </c>
      <c r="D1286" s="354" t="s">
        <v>1596</v>
      </c>
    </row>
    <row r="1287" customFormat="false" ht="13.5" hidden="false" customHeight="false" outlineLevel="0" collapsed="false">
      <c r="A1287" s="276"/>
      <c r="B1287" s="276"/>
      <c r="C1287" s="353" t="s">
        <v>354</v>
      </c>
      <c r="D1287" s="354" t="s">
        <v>1597</v>
      </c>
    </row>
    <row r="1288" customFormat="false" ht="13.5" hidden="false" customHeight="false" outlineLevel="0" collapsed="false">
      <c r="A1288" s="276"/>
      <c r="B1288" s="276"/>
      <c r="C1288" s="353" t="s">
        <v>354</v>
      </c>
      <c r="D1288" s="354" t="s">
        <v>754</v>
      </c>
    </row>
    <row r="1289" customFormat="false" ht="13.5" hidden="false" customHeight="false" outlineLevel="0" collapsed="false">
      <c r="A1289" s="276"/>
      <c r="B1289" s="276"/>
      <c r="C1289" s="353" t="s">
        <v>354</v>
      </c>
      <c r="D1289" s="354" t="s">
        <v>1598</v>
      </c>
    </row>
    <row r="1290" customFormat="false" ht="13.5" hidden="false" customHeight="false" outlineLevel="0" collapsed="false">
      <c r="A1290" s="276"/>
      <c r="B1290" s="276"/>
      <c r="C1290" s="353" t="s">
        <v>354</v>
      </c>
      <c r="D1290" s="354" t="s">
        <v>1599</v>
      </c>
    </row>
    <row r="1291" customFormat="false" ht="13.5" hidden="false" customHeight="false" outlineLevel="0" collapsed="false">
      <c r="A1291" s="276"/>
      <c r="B1291" s="276"/>
      <c r="C1291" s="353" t="s">
        <v>354</v>
      </c>
      <c r="D1291" s="354" t="s">
        <v>1110</v>
      </c>
    </row>
    <row r="1292" customFormat="false" ht="13.5" hidden="false" customHeight="false" outlineLevel="0" collapsed="false">
      <c r="A1292" s="276"/>
      <c r="B1292" s="276"/>
      <c r="C1292" s="353" t="s">
        <v>354</v>
      </c>
      <c r="D1292" s="354" t="s">
        <v>1600</v>
      </c>
    </row>
    <row r="1293" customFormat="false" ht="13.5" hidden="false" customHeight="false" outlineLevel="0" collapsed="false">
      <c r="A1293" s="276"/>
      <c r="B1293" s="276"/>
      <c r="C1293" s="353" t="s">
        <v>357</v>
      </c>
      <c r="D1293" s="354" t="s">
        <v>1601</v>
      </c>
    </row>
    <row r="1294" customFormat="false" ht="13.5" hidden="false" customHeight="false" outlineLevel="0" collapsed="false">
      <c r="A1294" s="276"/>
      <c r="B1294" s="276"/>
      <c r="C1294" s="353" t="s">
        <v>357</v>
      </c>
      <c r="D1294" s="354" t="s">
        <v>1602</v>
      </c>
    </row>
    <row r="1295" customFormat="false" ht="13.5" hidden="false" customHeight="false" outlineLevel="0" collapsed="false">
      <c r="A1295" s="276"/>
      <c r="B1295" s="276"/>
      <c r="C1295" s="353" t="s">
        <v>357</v>
      </c>
      <c r="D1295" s="354" t="s">
        <v>1603</v>
      </c>
    </row>
    <row r="1296" customFormat="false" ht="13.5" hidden="false" customHeight="false" outlineLevel="0" collapsed="false">
      <c r="A1296" s="276"/>
      <c r="B1296" s="276"/>
      <c r="C1296" s="353" t="s">
        <v>357</v>
      </c>
      <c r="D1296" s="354" t="s">
        <v>1604</v>
      </c>
    </row>
    <row r="1297" customFormat="false" ht="13.5" hidden="false" customHeight="false" outlineLevel="0" collapsed="false">
      <c r="A1297" s="276"/>
      <c r="B1297" s="276"/>
      <c r="C1297" s="353" t="s">
        <v>357</v>
      </c>
      <c r="D1297" s="354" t="s">
        <v>1605</v>
      </c>
    </row>
    <row r="1298" customFormat="false" ht="13.5" hidden="false" customHeight="false" outlineLevel="0" collapsed="false">
      <c r="A1298" s="276"/>
      <c r="B1298" s="276"/>
      <c r="C1298" s="353" t="s">
        <v>357</v>
      </c>
      <c r="D1298" s="354" t="s">
        <v>1606</v>
      </c>
    </row>
    <row r="1299" customFormat="false" ht="13.5" hidden="false" customHeight="false" outlineLevel="0" collapsed="false">
      <c r="A1299" s="276"/>
      <c r="B1299" s="276"/>
      <c r="C1299" s="353" t="s">
        <v>357</v>
      </c>
      <c r="D1299" s="354" t="s">
        <v>1607</v>
      </c>
    </row>
    <row r="1300" customFormat="false" ht="13.5" hidden="false" customHeight="false" outlineLevel="0" collapsed="false">
      <c r="A1300" s="276"/>
      <c r="B1300" s="276"/>
      <c r="C1300" s="353" t="s">
        <v>357</v>
      </c>
      <c r="D1300" s="354" t="s">
        <v>1608</v>
      </c>
    </row>
    <row r="1301" customFormat="false" ht="13.5" hidden="false" customHeight="false" outlineLevel="0" collapsed="false">
      <c r="A1301" s="276"/>
      <c r="B1301" s="276"/>
      <c r="C1301" s="353" t="s">
        <v>357</v>
      </c>
      <c r="D1301" s="354" t="s">
        <v>1609</v>
      </c>
    </row>
    <row r="1302" customFormat="false" ht="13.5" hidden="false" customHeight="false" outlineLevel="0" collapsed="false">
      <c r="A1302" s="276"/>
      <c r="B1302" s="276"/>
      <c r="C1302" s="353" t="s">
        <v>357</v>
      </c>
      <c r="D1302" s="354" t="s">
        <v>1610</v>
      </c>
    </row>
    <row r="1303" customFormat="false" ht="13.5" hidden="false" customHeight="false" outlineLevel="0" collapsed="false">
      <c r="A1303" s="276"/>
      <c r="B1303" s="276"/>
      <c r="C1303" s="353" t="s">
        <v>357</v>
      </c>
      <c r="D1303" s="354" t="s">
        <v>1611</v>
      </c>
    </row>
    <row r="1304" customFormat="false" ht="13.5" hidden="false" customHeight="false" outlineLevel="0" collapsed="false">
      <c r="A1304" s="276"/>
      <c r="B1304" s="276"/>
      <c r="C1304" s="353" t="s">
        <v>357</v>
      </c>
      <c r="D1304" s="354" t="s">
        <v>937</v>
      </c>
    </row>
    <row r="1305" customFormat="false" ht="13.5" hidden="false" customHeight="false" outlineLevel="0" collapsed="false">
      <c r="A1305" s="276"/>
      <c r="B1305" s="276"/>
      <c r="C1305" s="353" t="s">
        <v>357</v>
      </c>
      <c r="D1305" s="354" t="s">
        <v>1612</v>
      </c>
    </row>
    <row r="1306" customFormat="false" ht="13.5" hidden="false" customHeight="false" outlineLevel="0" collapsed="false">
      <c r="A1306" s="276"/>
      <c r="B1306" s="276"/>
      <c r="C1306" s="353" t="s">
        <v>357</v>
      </c>
      <c r="D1306" s="354" t="s">
        <v>1613</v>
      </c>
    </row>
    <row r="1307" customFormat="false" ht="13.5" hidden="false" customHeight="false" outlineLevel="0" collapsed="false">
      <c r="A1307" s="276"/>
      <c r="B1307" s="276"/>
      <c r="C1307" s="353" t="s">
        <v>357</v>
      </c>
      <c r="D1307" s="354" t="s">
        <v>1614</v>
      </c>
    </row>
    <row r="1308" customFormat="false" ht="13.5" hidden="false" customHeight="false" outlineLevel="0" collapsed="false">
      <c r="A1308" s="276"/>
      <c r="B1308" s="276"/>
      <c r="C1308" s="353" t="s">
        <v>357</v>
      </c>
      <c r="D1308" s="354" t="s">
        <v>1615</v>
      </c>
    </row>
    <row r="1309" customFormat="false" ht="13.5" hidden="false" customHeight="false" outlineLevel="0" collapsed="false">
      <c r="A1309" s="276"/>
      <c r="B1309" s="276"/>
      <c r="C1309" s="353" t="s">
        <v>357</v>
      </c>
      <c r="D1309" s="354" t="s">
        <v>1616</v>
      </c>
    </row>
    <row r="1310" customFormat="false" ht="13.5" hidden="false" customHeight="false" outlineLevel="0" collapsed="false">
      <c r="A1310" s="276"/>
      <c r="B1310" s="276"/>
      <c r="C1310" s="353" t="s">
        <v>357</v>
      </c>
      <c r="D1310" s="354" t="s">
        <v>1617</v>
      </c>
    </row>
    <row r="1311" customFormat="false" ht="13.5" hidden="false" customHeight="false" outlineLevel="0" collapsed="false">
      <c r="A1311" s="276"/>
      <c r="B1311" s="276"/>
      <c r="C1311" s="353" t="s">
        <v>357</v>
      </c>
      <c r="D1311" s="354" t="s">
        <v>1618</v>
      </c>
    </row>
    <row r="1312" customFormat="false" ht="13.5" hidden="false" customHeight="false" outlineLevel="0" collapsed="false">
      <c r="A1312" s="276"/>
      <c r="B1312" s="276"/>
      <c r="C1312" s="353" t="s">
        <v>360</v>
      </c>
      <c r="D1312" s="354" t="s">
        <v>1154</v>
      </c>
    </row>
    <row r="1313" customFormat="false" ht="13.5" hidden="false" customHeight="false" outlineLevel="0" collapsed="false">
      <c r="A1313" s="276"/>
      <c r="B1313" s="276"/>
      <c r="C1313" s="353" t="s">
        <v>360</v>
      </c>
      <c r="D1313" s="354" t="s">
        <v>1619</v>
      </c>
    </row>
    <row r="1314" customFormat="false" ht="13.5" hidden="false" customHeight="false" outlineLevel="0" collapsed="false">
      <c r="A1314" s="276"/>
      <c r="B1314" s="276"/>
      <c r="C1314" s="353" t="s">
        <v>360</v>
      </c>
      <c r="D1314" s="354" t="s">
        <v>1620</v>
      </c>
    </row>
    <row r="1315" customFormat="false" ht="13.5" hidden="false" customHeight="false" outlineLevel="0" collapsed="false">
      <c r="A1315" s="276"/>
      <c r="B1315" s="276"/>
      <c r="C1315" s="353" t="s">
        <v>360</v>
      </c>
      <c r="D1315" s="354" t="s">
        <v>1621</v>
      </c>
    </row>
    <row r="1316" customFormat="false" ht="13.5" hidden="false" customHeight="false" outlineLevel="0" collapsed="false">
      <c r="A1316" s="276"/>
      <c r="B1316" s="276"/>
      <c r="C1316" s="353" t="s">
        <v>360</v>
      </c>
      <c r="D1316" s="354" t="s">
        <v>1622</v>
      </c>
    </row>
    <row r="1317" customFormat="false" ht="13.5" hidden="false" customHeight="false" outlineLevel="0" collapsed="false">
      <c r="A1317" s="276"/>
      <c r="B1317" s="276"/>
      <c r="C1317" s="353" t="s">
        <v>360</v>
      </c>
      <c r="D1317" s="354" t="s">
        <v>1623</v>
      </c>
    </row>
    <row r="1318" customFormat="false" ht="13.5" hidden="false" customHeight="false" outlineLevel="0" collapsed="false">
      <c r="A1318" s="276"/>
      <c r="B1318" s="276"/>
      <c r="C1318" s="353" t="s">
        <v>360</v>
      </c>
      <c r="D1318" s="354" t="s">
        <v>1624</v>
      </c>
    </row>
    <row r="1319" customFormat="false" ht="13.5" hidden="false" customHeight="false" outlineLevel="0" collapsed="false">
      <c r="A1319" s="276"/>
      <c r="B1319" s="276"/>
      <c r="C1319" s="353" t="s">
        <v>360</v>
      </c>
      <c r="D1319" s="354" t="s">
        <v>1625</v>
      </c>
    </row>
    <row r="1320" customFormat="false" ht="13.5" hidden="false" customHeight="false" outlineLevel="0" collapsed="false">
      <c r="A1320" s="276"/>
      <c r="B1320" s="276"/>
      <c r="C1320" s="353" t="s">
        <v>360</v>
      </c>
      <c r="D1320" s="354" t="s">
        <v>1626</v>
      </c>
    </row>
    <row r="1321" customFormat="false" ht="13.5" hidden="false" customHeight="false" outlineLevel="0" collapsed="false">
      <c r="A1321" s="276"/>
      <c r="B1321" s="276"/>
      <c r="C1321" s="353" t="s">
        <v>360</v>
      </c>
      <c r="D1321" s="354" t="s">
        <v>1627</v>
      </c>
    </row>
    <row r="1322" customFormat="false" ht="13.5" hidden="false" customHeight="false" outlineLevel="0" collapsed="false">
      <c r="A1322" s="276"/>
      <c r="B1322" s="276"/>
      <c r="C1322" s="353" t="s">
        <v>360</v>
      </c>
      <c r="D1322" s="354" t="s">
        <v>1628</v>
      </c>
    </row>
    <row r="1323" customFormat="false" ht="13.5" hidden="false" customHeight="false" outlineLevel="0" collapsed="false">
      <c r="A1323" s="276"/>
      <c r="B1323" s="276"/>
      <c r="C1323" s="353" t="s">
        <v>360</v>
      </c>
      <c r="D1323" s="354" t="s">
        <v>1629</v>
      </c>
    </row>
    <row r="1324" customFormat="false" ht="13.5" hidden="false" customHeight="false" outlineLevel="0" collapsed="false">
      <c r="A1324" s="276"/>
      <c r="B1324" s="276"/>
      <c r="C1324" s="353" t="s">
        <v>360</v>
      </c>
      <c r="D1324" s="354" t="s">
        <v>1630</v>
      </c>
    </row>
    <row r="1325" customFormat="false" ht="13.5" hidden="false" customHeight="false" outlineLevel="0" collapsed="false">
      <c r="A1325" s="276"/>
      <c r="B1325" s="276"/>
      <c r="C1325" s="353" t="s">
        <v>360</v>
      </c>
      <c r="D1325" s="354" t="s">
        <v>1631</v>
      </c>
    </row>
    <row r="1326" customFormat="false" ht="13.5" hidden="false" customHeight="false" outlineLevel="0" collapsed="false">
      <c r="A1326" s="276"/>
      <c r="B1326" s="276"/>
      <c r="C1326" s="353" t="s">
        <v>360</v>
      </c>
      <c r="D1326" s="354" t="s">
        <v>1632</v>
      </c>
    </row>
    <row r="1327" customFormat="false" ht="13.5" hidden="false" customHeight="false" outlineLevel="0" collapsed="false">
      <c r="A1327" s="276"/>
      <c r="B1327" s="276"/>
      <c r="C1327" s="353" t="s">
        <v>360</v>
      </c>
      <c r="D1327" s="354" t="s">
        <v>1633</v>
      </c>
    </row>
    <row r="1328" customFormat="false" ht="13.5" hidden="false" customHeight="false" outlineLevel="0" collapsed="false">
      <c r="A1328" s="276"/>
      <c r="B1328" s="276"/>
      <c r="C1328" s="353" t="s">
        <v>360</v>
      </c>
      <c r="D1328" s="354" t="s">
        <v>1634</v>
      </c>
    </row>
    <row r="1329" customFormat="false" ht="13.5" hidden="false" customHeight="false" outlineLevel="0" collapsed="false">
      <c r="A1329" s="276"/>
      <c r="B1329" s="276"/>
      <c r="C1329" s="353" t="s">
        <v>360</v>
      </c>
      <c r="D1329" s="354" t="s">
        <v>1635</v>
      </c>
    </row>
    <row r="1330" customFormat="false" ht="13.5" hidden="false" customHeight="false" outlineLevel="0" collapsed="false">
      <c r="A1330" s="276"/>
      <c r="B1330" s="276"/>
      <c r="C1330" s="353" t="s">
        <v>360</v>
      </c>
      <c r="D1330" s="354" t="s">
        <v>1636</v>
      </c>
    </row>
    <row r="1331" customFormat="false" ht="13.5" hidden="false" customHeight="false" outlineLevel="0" collapsed="false">
      <c r="A1331" s="276"/>
      <c r="B1331" s="276"/>
      <c r="C1331" s="353" t="s">
        <v>360</v>
      </c>
      <c r="D1331" s="354" t="s">
        <v>1637</v>
      </c>
    </row>
    <row r="1332" customFormat="false" ht="13.5" hidden="false" customHeight="false" outlineLevel="0" collapsed="false">
      <c r="A1332" s="276"/>
      <c r="B1332" s="276"/>
      <c r="C1332" s="353" t="s">
        <v>360</v>
      </c>
      <c r="D1332" s="354" t="s">
        <v>1638</v>
      </c>
    </row>
    <row r="1333" customFormat="false" ht="13.5" hidden="false" customHeight="false" outlineLevel="0" collapsed="false">
      <c r="A1333" s="276"/>
      <c r="B1333" s="276"/>
      <c r="C1333" s="353" t="s">
        <v>360</v>
      </c>
      <c r="D1333" s="354" t="s">
        <v>1639</v>
      </c>
    </row>
    <row r="1334" customFormat="false" ht="13.5" hidden="false" customHeight="false" outlineLevel="0" collapsed="false">
      <c r="A1334" s="276"/>
      <c r="B1334" s="276"/>
      <c r="C1334" s="353" t="s">
        <v>360</v>
      </c>
      <c r="D1334" s="354" t="s">
        <v>1640</v>
      </c>
    </row>
    <row r="1335" customFormat="false" ht="13.5" hidden="false" customHeight="false" outlineLevel="0" collapsed="false">
      <c r="A1335" s="276"/>
      <c r="B1335" s="276"/>
      <c r="C1335" s="353" t="s">
        <v>360</v>
      </c>
      <c r="D1335" s="354" t="s">
        <v>1641</v>
      </c>
    </row>
    <row r="1336" customFormat="false" ht="13.5" hidden="false" customHeight="false" outlineLevel="0" collapsed="false">
      <c r="A1336" s="276"/>
      <c r="B1336" s="276"/>
      <c r="C1336" s="353" t="s">
        <v>360</v>
      </c>
      <c r="D1336" s="354" t="s">
        <v>1642</v>
      </c>
    </row>
    <row r="1337" customFormat="false" ht="13.5" hidden="false" customHeight="false" outlineLevel="0" collapsed="false">
      <c r="A1337" s="276"/>
      <c r="B1337" s="276"/>
      <c r="C1337" s="353" t="s">
        <v>360</v>
      </c>
      <c r="D1337" s="354" t="s">
        <v>1643</v>
      </c>
    </row>
    <row r="1338" customFormat="false" ht="13.5" hidden="false" customHeight="false" outlineLevel="0" collapsed="false">
      <c r="A1338" s="276"/>
      <c r="B1338" s="276"/>
      <c r="C1338" s="353" t="s">
        <v>360</v>
      </c>
      <c r="D1338" s="354" t="s">
        <v>1644</v>
      </c>
    </row>
    <row r="1339" customFormat="false" ht="13.5" hidden="false" customHeight="false" outlineLevel="0" collapsed="false">
      <c r="A1339" s="276"/>
      <c r="B1339" s="276"/>
      <c r="C1339" s="353" t="s">
        <v>363</v>
      </c>
      <c r="D1339" s="354" t="s">
        <v>588</v>
      </c>
    </row>
    <row r="1340" customFormat="false" ht="13.5" hidden="false" customHeight="false" outlineLevel="0" collapsed="false">
      <c r="A1340" s="276"/>
      <c r="B1340" s="276"/>
      <c r="C1340" s="353" t="s">
        <v>363</v>
      </c>
      <c r="D1340" s="354" t="s">
        <v>1645</v>
      </c>
    </row>
    <row r="1341" customFormat="false" ht="13.5" hidden="false" customHeight="false" outlineLevel="0" collapsed="false">
      <c r="A1341" s="276"/>
      <c r="B1341" s="276"/>
      <c r="C1341" s="353" t="s">
        <v>363</v>
      </c>
      <c r="D1341" s="354" t="s">
        <v>1646</v>
      </c>
    </row>
    <row r="1342" customFormat="false" ht="13.5" hidden="false" customHeight="false" outlineLevel="0" collapsed="false">
      <c r="A1342" s="276"/>
      <c r="B1342" s="276"/>
      <c r="C1342" s="353" t="s">
        <v>363</v>
      </c>
      <c r="D1342" s="354" t="s">
        <v>1647</v>
      </c>
    </row>
    <row r="1343" customFormat="false" ht="13.5" hidden="false" customHeight="false" outlineLevel="0" collapsed="false">
      <c r="A1343" s="276"/>
      <c r="B1343" s="276"/>
      <c r="C1343" s="353" t="s">
        <v>363</v>
      </c>
      <c r="D1343" s="354" t="s">
        <v>1648</v>
      </c>
    </row>
    <row r="1344" customFormat="false" ht="13.5" hidden="false" customHeight="false" outlineLevel="0" collapsed="false">
      <c r="A1344" s="276"/>
      <c r="B1344" s="276"/>
      <c r="C1344" s="353" t="s">
        <v>363</v>
      </c>
      <c r="D1344" s="354" t="s">
        <v>1649</v>
      </c>
    </row>
    <row r="1345" customFormat="false" ht="13.5" hidden="false" customHeight="false" outlineLevel="0" collapsed="false">
      <c r="A1345" s="276"/>
      <c r="B1345" s="276"/>
      <c r="C1345" s="353" t="s">
        <v>363</v>
      </c>
      <c r="D1345" s="354" t="s">
        <v>377</v>
      </c>
    </row>
    <row r="1346" customFormat="false" ht="13.5" hidden="false" customHeight="false" outlineLevel="0" collapsed="false">
      <c r="A1346" s="276"/>
      <c r="B1346" s="276"/>
      <c r="C1346" s="353" t="s">
        <v>363</v>
      </c>
      <c r="D1346" s="354" t="s">
        <v>1650</v>
      </c>
    </row>
    <row r="1347" customFormat="false" ht="13.5" hidden="false" customHeight="false" outlineLevel="0" collapsed="false">
      <c r="A1347" s="276"/>
      <c r="B1347" s="276"/>
      <c r="C1347" s="353" t="s">
        <v>363</v>
      </c>
      <c r="D1347" s="354" t="s">
        <v>1651</v>
      </c>
    </row>
    <row r="1348" customFormat="false" ht="13.5" hidden="false" customHeight="false" outlineLevel="0" collapsed="false">
      <c r="A1348" s="276"/>
      <c r="B1348" s="276"/>
      <c r="C1348" s="353" t="s">
        <v>363</v>
      </c>
      <c r="D1348" s="354" t="s">
        <v>1652</v>
      </c>
    </row>
    <row r="1349" customFormat="false" ht="13.5" hidden="false" customHeight="false" outlineLevel="0" collapsed="false">
      <c r="A1349" s="276"/>
      <c r="B1349" s="276"/>
      <c r="C1349" s="353" t="s">
        <v>363</v>
      </c>
      <c r="D1349" s="354" t="s">
        <v>1155</v>
      </c>
    </row>
    <row r="1350" customFormat="false" ht="13.5" hidden="false" customHeight="false" outlineLevel="0" collapsed="false">
      <c r="A1350" s="276"/>
      <c r="B1350" s="276"/>
      <c r="C1350" s="353" t="s">
        <v>363</v>
      </c>
      <c r="D1350" s="354" t="s">
        <v>1157</v>
      </c>
    </row>
    <row r="1351" customFormat="false" ht="13.5" hidden="false" customHeight="false" outlineLevel="0" collapsed="false">
      <c r="A1351" s="276"/>
      <c r="B1351" s="276"/>
      <c r="C1351" s="353" t="s">
        <v>363</v>
      </c>
      <c r="D1351" s="354" t="s">
        <v>1653</v>
      </c>
    </row>
    <row r="1352" customFormat="false" ht="13.5" hidden="false" customHeight="false" outlineLevel="0" collapsed="false">
      <c r="A1352" s="276"/>
      <c r="B1352" s="276"/>
      <c r="C1352" s="353" t="s">
        <v>363</v>
      </c>
      <c r="D1352" s="354" t="s">
        <v>1654</v>
      </c>
    </row>
    <row r="1353" customFormat="false" ht="13.5" hidden="false" customHeight="false" outlineLevel="0" collapsed="false">
      <c r="A1353" s="276"/>
      <c r="B1353" s="276"/>
      <c r="C1353" s="353" t="s">
        <v>363</v>
      </c>
      <c r="D1353" s="354" t="s">
        <v>590</v>
      </c>
    </row>
    <row r="1354" customFormat="false" ht="13.5" hidden="false" customHeight="false" outlineLevel="0" collapsed="false">
      <c r="A1354" s="276"/>
      <c r="B1354" s="276"/>
      <c r="C1354" s="353" t="s">
        <v>363</v>
      </c>
      <c r="D1354" s="354" t="s">
        <v>1159</v>
      </c>
    </row>
    <row r="1355" customFormat="false" ht="13.5" hidden="false" customHeight="false" outlineLevel="0" collapsed="false">
      <c r="A1355" s="276"/>
      <c r="B1355" s="276"/>
      <c r="C1355" s="353" t="s">
        <v>363</v>
      </c>
      <c r="D1355" s="354" t="s">
        <v>1161</v>
      </c>
    </row>
    <row r="1356" customFormat="false" ht="13.5" hidden="false" customHeight="false" outlineLevel="0" collapsed="false">
      <c r="A1356" s="276"/>
      <c r="B1356" s="276"/>
      <c r="C1356" s="353" t="s">
        <v>363</v>
      </c>
      <c r="D1356" s="354" t="s">
        <v>1163</v>
      </c>
    </row>
    <row r="1357" customFormat="false" ht="13.5" hidden="false" customHeight="false" outlineLevel="0" collapsed="false">
      <c r="A1357" s="276"/>
      <c r="B1357" s="276"/>
      <c r="C1357" s="353" t="s">
        <v>363</v>
      </c>
      <c r="D1357" s="354" t="s">
        <v>1655</v>
      </c>
    </row>
    <row r="1358" customFormat="false" ht="13.5" hidden="false" customHeight="false" outlineLevel="0" collapsed="false">
      <c r="A1358" s="276"/>
      <c r="B1358" s="276"/>
      <c r="C1358" s="353" t="s">
        <v>363</v>
      </c>
      <c r="D1358" s="354" t="s">
        <v>1656</v>
      </c>
    </row>
    <row r="1359" customFormat="false" ht="13.5" hidden="false" customHeight="false" outlineLevel="0" collapsed="false">
      <c r="A1359" s="276"/>
      <c r="B1359" s="276"/>
      <c r="C1359" s="353" t="s">
        <v>363</v>
      </c>
      <c r="D1359" s="354" t="s">
        <v>1657</v>
      </c>
    </row>
    <row r="1360" customFormat="false" ht="13.5" hidden="false" customHeight="false" outlineLevel="0" collapsed="false">
      <c r="A1360" s="276"/>
      <c r="B1360" s="276"/>
      <c r="C1360" s="353" t="s">
        <v>363</v>
      </c>
      <c r="D1360" s="354" t="s">
        <v>1658</v>
      </c>
    </row>
    <row r="1361" customFormat="false" ht="13.5" hidden="false" customHeight="false" outlineLevel="0" collapsed="false">
      <c r="A1361" s="276"/>
      <c r="B1361" s="276"/>
      <c r="C1361" s="353" t="s">
        <v>363</v>
      </c>
      <c r="D1361" s="354" t="s">
        <v>1659</v>
      </c>
    </row>
    <row r="1362" customFormat="false" ht="13.5" hidden="false" customHeight="false" outlineLevel="0" collapsed="false">
      <c r="A1362" s="276"/>
      <c r="B1362" s="276"/>
      <c r="C1362" s="353" t="s">
        <v>366</v>
      </c>
      <c r="D1362" s="354" t="s">
        <v>1660</v>
      </c>
    </row>
    <row r="1363" customFormat="false" ht="13.5" hidden="false" customHeight="false" outlineLevel="0" collapsed="false">
      <c r="A1363" s="276"/>
      <c r="B1363" s="276"/>
      <c r="C1363" s="353" t="s">
        <v>366</v>
      </c>
      <c r="D1363" s="354" t="s">
        <v>1661</v>
      </c>
    </row>
    <row r="1364" customFormat="false" ht="13.5" hidden="false" customHeight="false" outlineLevel="0" collapsed="false">
      <c r="A1364" s="276"/>
      <c r="B1364" s="276"/>
      <c r="C1364" s="353" t="s">
        <v>366</v>
      </c>
      <c r="D1364" s="354" t="s">
        <v>1662</v>
      </c>
    </row>
    <row r="1365" customFormat="false" ht="13.5" hidden="false" customHeight="false" outlineLevel="0" collapsed="false">
      <c r="A1365" s="276"/>
      <c r="B1365" s="276"/>
      <c r="C1365" s="353" t="s">
        <v>366</v>
      </c>
      <c r="D1365" s="354" t="s">
        <v>1663</v>
      </c>
    </row>
    <row r="1366" customFormat="false" ht="13.5" hidden="false" customHeight="false" outlineLevel="0" collapsed="false">
      <c r="A1366" s="276"/>
      <c r="B1366" s="276"/>
      <c r="C1366" s="353" t="s">
        <v>366</v>
      </c>
      <c r="D1366" s="354" t="s">
        <v>1664</v>
      </c>
    </row>
    <row r="1367" customFormat="false" ht="13.5" hidden="false" customHeight="false" outlineLevel="0" collapsed="false">
      <c r="A1367" s="276"/>
      <c r="B1367" s="276"/>
      <c r="C1367" s="353" t="s">
        <v>366</v>
      </c>
      <c r="D1367" s="354" t="s">
        <v>1665</v>
      </c>
    </row>
    <row r="1368" customFormat="false" ht="13.5" hidden="false" customHeight="false" outlineLevel="0" collapsed="false">
      <c r="A1368" s="276"/>
      <c r="B1368" s="276"/>
      <c r="C1368" s="353" t="s">
        <v>366</v>
      </c>
      <c r="D1368" s="354" t="s">
        <v>1666</v>
      </c>
    </row>
    <row r="1369" customFormat="false" ht="13.5" hidden="false" customHeight="false" outlineLevel="0" collapsed="false">
      <c r="A1369" s="276"/>
      <c r="B1369" s="276"/>
      <c r="C1369" s="353" t="s">
        <v>366</v>
      </c>
      <c r="D1369" s="354" t="s">
        <v>1667</v>
      </c>
    </row>
    <row r="1370" customFormat="false" ht="13.5" hidden="false" customHeight="false" outlineLevel="0" collapsed="false">
      <c r="A1370" s="276"/>
      <c r="B1370" s="276"/>
      <c r="C1370" s="353" t="s">
        <v>366</v>
      </c>
      <c r="D1370" s="354" t="s">
        <v>1668</v>
      </c>
    </row>
    <row r="1371" customFormat="false" ht="13.5" hidden="false" customHeight="false" outlineLevel="0" collapsed="false">
      <c r="A1371" s="276"/>
      <c r="B1371" s="276"/>
      <c r="C1371" s="353" t="s">
        <v>366</v>
      </c>
      <c r="D1371" s="354" t="s">
        <v>1669</v>
      </c>
    </row>
    <row r="1372" customFormat="false" ht="13.5" hidden="false" customHeight="false" outlineLevel="0" collapsed="false">
      <c r="A1372" s="276"/>
      <c r="B1372" s="276"/>
      <c r="C1372" s="353" t="s">
        <v>366</v>
      </c>
      <c r="D1372" s="354" t="s">
        <v>1670</v>
      </c>
    </row>
    <row r="1373" customFormat="false" ht="13.5" hidden="false" customHeight="false" outlineLevel="0" collapsed="false">
      <c r="A1373" s="276"/>
      <c r="B1373" s="276"/>
      <c r="C1373" s="353" t="s">
        <v>366</v>
      </c>
      <c r="D1373" s="354" t="s">
        <v>1165</v>
      </c>
    </row>
    <row r="1374" customFormat="false" ht="13.5" hidden="false" customHeight="false" outlineLevel="0" collapsed="false">
      <c r="A1374" s="276"/>
      <c r="B1374" s="276"/>
      <c r="C1374" s="353" t="s">
        <v>366</v>
      </c>
      <c r="D1374" s="354" t="s">
        <v>1671</v>
      </c>
    </row>
    <row r="1375" customFormat="false" ht="13.5" hidden="false" customHeight="false" outlineLevel="0" collapsed="false">
      <c r="A1375" s="276"/>
      <c r="B1375" s="276"/>
      <c r="C1375" s="353" t="s">
        <v>366</v>
      </c>
      <c r="D1375" s="354" t="s">
        <v>1672</v>
      </c>
    </row>
    <row r="1376" customFormat="false" ht="13.5" hidden="false" customHeight="false" outlineLevel="0" collapsed="false">
      <c r="A1376" s="276"/>
      <c r="B1376" s="276"/>
      <c r="C1376" s="353" t="s">
        <v>366</v>
      </c>
      <c r="D1376" s="354" t="s">
        <v>1673</v>
      </c>
    </row>
    <row r="1377" customFormat="false" ht="13.5" hidden="false" customHeight="false" outlineLevel="0" collapsed="false">
      <c r="A1377" s="276"/>
      <c r="B1377" s="276"/>
      <c r="C1377" s="353" t="s">
        <v>366</v>
      </c>
      <c r="D1377" s="354" t="s">
        <v>1674</v>
      </c>
    </row>
    <row r="1378" customFormat="false" ht="13.5" hidden="false" customHeight="false" outlineLevel="0" collapsed="false">
      <c r="A1378" s="276"/>
      <c r="B1378" s="276"/>
      <c r="C1378" s="353" t="s">
        <v>366</v>
      </c>
      <c r="D1378" s="354" t="s">
        <v>1675</v>
      </c>
    </row>
    <row r="1379" customFormat="false" ht="13.5" hidden="false" customHeight="false" outlineLevel="0" collapsed="false">
      <c r="A1379" s="276"/>
      <c r="B1379" s="276"/>
      <c r="C1379" s="353" t="s">
        <v>366</v>
      </c>
      <c r="D1379" s="354" t="s">
        <v>1676</v>
      </c>
    </row>
    <row r="1380" customFormat="false" ht="13.5" hidden="false" customHeight="false" outlineLevel="0" collapsed="false">
      <c r="A1380" s="276"/>
      <c r="B1380" s="276"/>
      <c r="C1380" s="353" t="s">
        <v>366</v>
      </c>
      <c r="D1380" s="354" t="s">
        <v>1677</v>
      </c>
    </row>
    <row r="1381" customFormat="false" ht="13.5" hidden="false" customHeight="false" outlineLevel="0" collapsed="false">
      <c r="A1381" s="276"/>
      <c r="B1381" s="276"/>
      <c r="C1381" s="353" t="s">
        <v>369</v>
      </c>
      <c r="D1381" s="354" t="s">
        <v>1166</v>
      </c>
    </row>
    <row r="1382" customFormat="false" ht="13.5" hidden="false" customHeight="false" outlineLevel="0" collapsed="false">
      <c r="A1382" s="276"/>
      <c r="B1382" s="276"/>
      <c r="C1382" s="353" t="s">
        <v>369</v>
      </c>
      <c r="D1382" s="354" t="s">
        <v>1678</v>
      </c>
    </row>
    <row r="1383" customFormat="false" ht="13.5" hidden="false" customHeight="false" outlineLevel="0" collapsed="false">
      <c r="A1383" s="276"/>
      <c r="B1383" s="276"/>
      <c r="C1383" s="353" t="s">
        <v>369</v>
      </c>
      <c r="D1383" s="354" t="s">
        <v>1679</v>
      </c>
    </row>
    <row r="1384" customFormat="false" ht="13.5" hidden="false" customHeight="false" outlineLevel="0" collapsed="false">
      <c r="A1384" s="276"/>
      <c r="B1384" s="276"/>
      <c r="C1384" s="353" t="s">
        <v>369</v>
      </c>
      <c r="D1384" s="354" t="s">
        <v>1680</v>
      </c>
    </row>
    <row r="1385" customFormat="false" ht="13.5" hidden="false" customHeight="false" outlineLevel="0" collapsed="false">
      <c r="A1385" s="276"/>
      <c r="B1385" s="276"/>
      <c r="C1385" s="353" t="s">
        <v>369</v>
      </c>
      <c r="D1385" s="354" t="s">
        <v>1681</v>
      </c>
    </row>
    <row r="1386" customFormat="false" ht="13.5" hidden="false" customHeight="false" outlineLevel="0" collapsed="false">
      <c r="A1386" s="276"/>
      <c r="B1386" s="276"/>
      <c r="C1386" s="353" t="s">
        <v>369</v>
      </c>
      <c r="D1386" s="354" t="s">
        <v>1682</v>
      </c>
    </row>
    <row r="1387" customFormat="false" ht="13.5" hidden="false" customHeight="false" outlineLevel="0" collapsed="false">
      <c r="A1387" s="276"/>
      <c r="B1387" s="276"/>
      <c r="C1387" s="353" t="s">
        <v>369</v>
      </c>
      <c r="D1387" s="354" t="s">
        <v>1683</v>
      </c>
    </row>
    <row r="1388" customFormat="false" ht="13.5" hidden="false" customHeight="false" outlineLevel="0" collapsed="false">
      <c r="A1388" s="276"/>
      <c r="B1388" s="276"/>
      <c r="C1388" s="353" t="s">
        <v>369</v>
      </c>
      <c r="D1388" s="354" t="s">
        <v>1684</v>
      </c>
    </row>
    <row r="1389" customFormat="false" ht="13.5" hidden="false" customHeight="false" outlineLevel="0" collapsed="false">
      <c r="A1389" s="276"/>
      <c r="B1389" s="276"/>
      <c r="C1389" s="353" t="s">
        <v>369</v>
      </c>
      <c r="D1389" s="354" t="s">
        <v>1685</v>
      </c>
    </row>
    <row r="1390" customFormat="false" ht="13.5" hidden="false" customHeight="false" outlineLevel="0" collapsed="false">
      <c r="A1390" s="276"/>
      <c r="B1390" s="276"/>
      <c r="C1390" s="353" t="s">
        <v>369</v>
      </c>
      <c r="D1390" s="354" t="s">
        <v>1686</v>
      </c>
    </row>
    <row r="1391" customFormat="false" ht="13.5" hidden="false" customHeight="false" outlineLevel="0" collapsed="false">
      <c r="A1391" s="276"/>
      <c r="B1391" s="276"/>
      <c r="C1391" s="353" t="s">
        <v>369</v>
      </c>
      <c r="D1391" s="354" t="s">
        <v>1687</v>
      </c>
    </row>
    <row r="1392" customFormat="false" ht="13.5" hidden="false" customHeight="false" outlineLevel="0" collapsed="false">
      <c r="A1392" s="276"/>
      <c r="B1392" s="276"/>
      <c r="C1392" s="353" t="s">
        <v>369</v>
      </c>
      <c r="D1392" s="354" t="s">
        <v>1688</v>
      </c>
    </row>
    <row r="1393" customFormat="false" ht="13.5" hidden="false" customHeight="false" outlineLevel="0" collapsed="false">
      <c r="A1393" s="276"/>
      <c r="B1393" s="276"/>
      <c r="C1393" s="353" t="s">
        <v>369</v>
      </c>
      <c r="D1393" s="354" t="s">
        <v>1689</v>
      </c>
    </row>
    <row r="1394" customFormat="false" ht="13.5" hidden="false" customHeight="false" outlineLevel="0" collapsed="false">
      <c r="A1394" s="276"/>
      <c r="B1394" s="276"/>
      <c r="C1394" s="353" t="s">
        <v>369</v>
      </c>
      <c r="D1394" s="354" t="s">
        <v>1690</v>
      </c>
    </row>
    <row r="1395" customFormat="false" ht="13.5" hidden="false" customHeight="false" outlineLevel="0" collapsed="false">
      <c r="A1395" s="276"/>
      <c r="B1395" s="276"/>
      <c r="C1395" s="353" t="s">
        <v>369</v>
      </c>
      <c r="D1395" s="354" t="s">
        <v>1691</v>
      </c>
    </row>
    <row r="1396" customFormat="false" ht="13.5" hidden="false" customHeight="false" outlineLevel="0" collapsed="false">
      <c r="A1396" s="276"/>
      <c r="B1396" s="276"/>
      <c r="C1396" s="353" t="s">
        <v>369</v>
      </c>
      <c r="D1396" s="354" t="s">
        <v>1692</v>
      </c>
    </row>
    <row r="1397" customFormat="false" ht="13.5" hidden="false" customHeight="false" outlineLevel="0" collapsed="false">
      <c r="A1397" s="276"/>
      <c r="B1397" s="276"/>
      <c r="C1397" s="353" t="s">
        <v>369</v>
      </c>
      <c r="D1397" s="354" t="s">
        <v>1693</v>
      </c>
    </row>
    <row r="1398" customFormat="false" ht="13.5" hidden="false" customHeight="false" outlineLevel="0" collapsed="false">
      <c r="A1398" s="276"/>
      <c r="B1398" s="276"/>
      <c r="C1398" s="353" t="s">
        <v>369</v>
      </c>
      <c r="D1398" s="354" t="s">
        <v>1694</v>
      </c>
    </row>
    <row r="1399" customFormat="false" ht="13.5" hidden="false" customHeight="false" outlineLevel="0" collapsed="false">
      <c r="A1399" s="276"/>
      <c r="B1399" s="276"/>
      <c r="C1399" s="353" t="s">
        <v>369</v>
      </c>
      <c r="D1399" s="354" t="s">
        <v>1695</v>
      </c>
    </row>
    <row r="1400" customFormat="false" ht="13.5" hidden="false" customHeight="false" outlineLevel="0" collapsed="false">
      <c r="A1400" s="276"/>
      <c r="B1400" s="276"/>
      <c r="C1400" s="353" t="s">
        <v>369</v>
      </c>
      <c r="D1400" s="354" t="s">
        <v>1696</v>
      </c>
    </row>
    <row r="1401" customFormat="false" ht="13.5" hidden="false" customHeight="false" outlineLevel="0" collapsed="false">
      <c r="A1401" s="276"/>
      <c r="B1401" s="276"/>
      <c r="C1401" s="353" t="s">
        <v>369</v>
      </c>
      <c r="D1401" s="354" t="s">
        <v>1697</v>
      </c>
    </row>
    <row r="1402" customFormat="false" ht="13.5" hidden="false" customHeight="false" outlineLevel="0" collapsed="false">
      <c r="A1402" s="276"/>
      <c r="B1402" s="276"/>
      <c r="C1402" s="353" t="s">
        <v>369</v>
      </c>
      <c r="D1402" s="354" t="s">
        <v>1698</v>
      </c>
    </row>
    <row r="1403" customFormat="false" ht="13.5" hidden="false" customHeight="false" outlineLevel="0" collapsed="false">
      <c r="A1403" s="276"/>
      <c r="B1403" s="276"/>
      <c r="C1403" s="353" t="s">
        <v>369</v>
      </c>
      <c r="D1403" s="354" t="s">
        <v>1699</v>
      </c>
    </row>
    <row r="1404" customFormat="false" ht="13.5" hidden="false" customHeight="false" outlineLevel="0" collapsed="false">
      <c r="A1404" s="276"/>
      <c r="B1404" s="276"/>
      <c r="C1404" s="353" t="s">
        <v>369</v>
      </c>
      <c r="D1404" s="354" t="s">
        <v>1700</v>
      </c>
    </row>
    <row r="1405" customFormat="false" ht="13.5" hidden="false" customHeight="false" outlineLevel="0" collapsed="false">
      <c r="A1405" s="276"/>
      <c r="B1405" s="276"/>
      <c r="C1405" s="353" t="s">
        <v>372</v>
      </c>
      <c r="D1405" s="354" t="s">
        <v>1168</v>
      </c>
    </row>
    <row r="1406" customFormat="false" ht="13.5" hidden="false" customHeight="false" outlineLevel="0" collapsed="false">
      <c r="A1406" s="276"/>
      <c r="B1406" s="276"/>
      <c r="C1406" s="353" t="s">
        <v>372</v>
      </c>
      <c r="D1406" s="354" t="s">
        <v>1701</v>
      </c>
    </row>
    <row r="1407" customFormat="false" ht="13.5" hidden="false" customHeight="false" outlineLevel="0" collapsed="false">
      <c r="A1407" s="276"/>
      <c r="B1407" s="276"/>
      <c r="C1407" s="353" t="s">
        <v>372</v>
      </c>
      <c r="D1407" s="354" t="s">
        <v>1702</v>
      </c>
    </row>
    <row r="1408" customFormat="false" ht="13.5" hidden="false" customHeight="false" outlineLevel="0" collapsed="false">
      <c r="A1408" s="276"/>
      <c r="B1408" s="276"/>
      <c r="C1408" s="353" t="s">
        <v>372</v>
      </c>
      <c r="D1408" s="354" t="s">
        <v>1703</v>
      </c>
    </row>
    <row r="1409" customFormat="false" ht="13.5" hidden="false" customHeight="false" outlineLevel="0" collapsed="false">
      <c r="A1409" s="276"/>
      <c r="B1409" s="276"/>
      <c r="C1409" s="353" t="s">
        <v>372</v>
      </c>
      <c r="D1409" s="354" t="s">
        <v>1704</v>
      </c>
    </row>
    <row r="1410" customFormat="false" ht="13.5" hidden="false" customHeight="false" outlineLevel="0" collapsed="false">
      <c r="A1410" s="276"/>
      <c r="B1410" s="276"/>
      <c r="C1410" s="353" t="s">
        <v>372</v>
      </c>
      <c r="D1410" s="354" t="s">
        <v>1705</v>
      </c>
    </row>
    <row r="1411" customFormat="false" ht="13.5" hidden="false" customHeight="false" outlineLevel="0" collapsed="false">
      <c r="A1411" s="276"/>
      <c r="B1411" s="276"/>
      <c r="C1411" s="353" t="s">
        <v>372</v>
      </c>
      <c r="D1411" s="354" t="s">
        <v>1706</v>
      </c>
    </row>
    <row r="1412" customFormat="false" ht="13.5" hidden="false" customHeight="false" outlineLevel="0" collapsed="false">
      <c r="A1412" s="276"/>
      <c r="B1412" s="276"/>
      <c r="C1412" s="353" t="s">
        <v>372</v>
      </c>
      <c r="D1412" s="354" t="s">
        <v>1707</v>
      </c>
    </row>
    <row r="1413" customFormat="false" ht="13.5" hidden="false" customHeight="false" outlineLevel="0" collapsed="false">
      <c r="A1413" s="276"/>
      <c r="B1413" s="276"/>
      <c r="C1413" s="353" t="s">
        <v>372</v>
      </c>
      <c r="D1413" s="354" t="s">
        <v>1708</v>
      </c>
    </row>
    <row r="1414" customFormat="false" ht="13.5" hidden="false" customHeight="false" outlineLevel="0" collapsed="false">
      <c r="A1414" s="276"/>
      <c r="B1414" s="276"/>
      <c r="C1414" s="353" t="s">
        <v>372</v>
      </c>
      <c r="D1414" s="354" t="s">
        <v>1709</v>
      </c>
    </row>
    <row r="1415" customFormat="false" ht="13.5" hidden="false" customHeight="false" outlineLevel="0" collapsed="false">
      <c r="A1415" s="276"/>
      <c r="B1415" s="276"/>
      <c r="C1415" s="353" t="s">
        <v>372</v>
      </c>
      <c r="D1415" s="354" t="s">
        <v>1710</v>
      </c>
    </row>
    <row r="1416" customFormat="false" ht="13.5" hidden="false" customHeight="false" outlineLevel="0" collapsed="false">
      <c r="A1416" s="276"/>
      <c r="B1416" s="276"/>
      <c r="C1416" s="353" t="s">
        <v>372</v>
      </c>
      <c r="D1416" s="354" t="s">
        <v>1711</v>
      </c>
    </row>
    <row r="1417" customFormat="false" ht="13.5" hidden="false" customHeight="false" outlineLevel="0" collapsed="false">
      <c r="A1417" s="276"/>
      <c r="B1417" s="276"/>
      <c r="C1417" s="353" t="s">
        <v>372</v>
      </c>
      <c r="D1417" s="354" t="s">
        <v>1712</v>
      </c>
    </row>
    <row r="1418" customFormat="false" ht="13.5" hidden="false" customHeight="false" outlineLevel="0" collapsed="false">
      <c r="A1418" s="276"/>
      <c r="B1418" s="276"/>
      <c r="C1418" s="353" t="s">
        <v>372</v>
      </c>
      <c r="D1418" s="354" t="s">
        <v>1713</v>
      </c>
    </row>
    <row r="1419" customFormat="false" ht="13.5" hidden="false" customHeight="false" outlineLevel="0" collapsed="false">
      <c r="A1419" s="276"/>
      <c r="B1419" s="276"/>
      <c r="C1419" s="353" t="s">
        <v>372</v>
      </c>
      <c r="D1419" s="354" t="s">
        <v>1714</v>
      </c>
    </row>
    <row r="1420" customFormat="false" ht="13.5" hidden="false" customHeight="false" outlineLevel="0" collapsed="false">
      <c r="A1420" s="276"/>
      <c r="B1420" s="276"/>
      <c r="C1420" s="353" t="s">
        <v>372</v>
      </c>
      <c r="D1420" s="354" t="s">
        <v>1715</v>
      </c>
    </row>
    <row r="1421" customFormat="false" ht="13.5" hidden="false" customHeight="false" outlineLevel="0" collapsed="false">
      <c r="A1421" s="276"/>
      <c r="B1421" s="276"/>
      <c r="C1421" s="353" t="s">
        <v>372</v>
      </c>
      <c r="D1421" s="354" t="s">
        <v>1716</v>
      </c>
    </row>
    <row r="1422" customFormat="false" ht="13.5" hidden="false" customHeight="false" outlineLevel="0" collapsed="false">
      <c r="A1422" s="276"/>
      <c r="B1422" s="276"/>
      <c r="C1422" s="353" t="s">
        <v>375</v>
      </c>
      <c r="D1422" s="354" t="s">
        <v>1717</v>
      </c>
    </row>
    <row r="1423" customFormat="false" ht="13.5" hidden="false" customHeight="false" outlineLevel="0" collapsed="false">
      <c r="A1423" s="276"/>
      <c r="B1423" s="276"/>
      <c r="C1423" s="353" t="s">
        <v>375</v>
      </c>
      <c r="D1423" s="354" t="s">
        <v>1718</v>
      </c>
    </row>
    <row r="1424" customFormat="false" ht="13.5" hidden="false" customHeight="false" outlineLevel="0" collapsed="false">
      <c r="A1424" s="276"/>
      <c r="B1424" s="276"/>
      <c r="C1424" s="353" t="s">
        <v>375</v>
      </c>
      <c r="D1424" s="354" t="s">
        <v>1719</v>
      </c>
    </row>
    <row r="1425" customFormat="false" ht="13.5" hidden="false" customHeight="false" outlineLevel="0" collapsed="false">
      <c r="A1425" s="276"/>
      <c r="B1425" s="276"/>
      <c r="C1425" s="353" t="s">
        <v>375</v>
      </c>
      <c r="D1425" s="354" t="s">
        <v>1720</v>
      </c>
    </row>
    <row r="1426" customFormat="false" ht="13.5" hidden="false" customHeight="false" outlineLevel="0" collapsed="false">
      <c r="A1426" s="276"/>
      <c r="B1426" s="276"/>
      <c r="C1426" s="353" t="s">
        <v>375</v>
      </c>
      <c r="D1426" s="354" t="s">
        <v>1721</v>
      </c>
    </row>
    <row r="1427" customFormat="false" ht="13.5" hidden="false" customHeight="false" outlineLevel="0" collapsed="false">
      <c r="A1427" s="276"/>
      <c r="B1427" s="276"/>
      <c r="C1427" s="353" t="s">
        <v>375</v>
      </c>
      <c r="D1427" s="354" t="s">
        <v>1722</v>
      </c>
    </row>
    <row r="1428" customFormat="false" ht="13.5" hidden="false" customHeight="false" outlineLevel="0" collapsed="false">
      <c r="A1428" s="276"/>
      <c r="B1428" s="276"/>
      <c r="C1428" s="353" t="s">
        <v>375</v>
      </c>
      <c r="D1428" s="354" t="s">
        <v>1723</v>
      </c>
    </row>
    <row r="1429" customFormat="false" ht="13.5" hidden="false" customHeight="false" outlineLevel="0" collapsed="false">
      <c r="A1429" s="276"/>
      <c r="B1429" s="276"/>
      <c r="C1429" s="353" t="s">
        <v>375</v>
      </c>
      <c r="D1429" s="354" t="s">
        <v>1724</v>
      </c>
    </row>
    <row r="1430" customFormat="false" ht="13.5" hidden="false" customHeight="false" outlineLevel="0" collapsed="false">
      <c r="A1430" s="276"/>
      <c r="B1430" s="276"/>
      <c r="C1430" s="353" t="s">
        <v>375</v>
      </c>
      <c r="D1430" s="354" t="s">
        <v>1725</v>
      </c>
    </row>
    <row r="1431" customFormat="false" ht="13.5" hidden="false" customHeight="false" outlineLevel="0" collapsed="false">
      <c r="A1431" s="276"/>
      <c r="B1431" s="276"/>
      <c r="C1431" s="353" t="s">
        <v>375</v>
      </c>
      <c r="D1431" s="354" t="s">
        <v>1726</v>
      </c>
    </row>
    <row r="1432" customFormat="false" ht="13.5" hidden="false" customHeight="false" outlineLevel="0" collapsed="false">
      <c r="A1432" s="276"/>
      <c r="B1432" s="276"/>
      <c r="C1432" s="353" t="s">
        <v>375</v>
      </c>
      <c r="D1432" s="354" t="s">
        <v>1727</v>
      </c>
    </row>
    <row r="1433" customFormat="false" ht="13.5" hidden="false" customHeight="false" outlineLevel="0" collapsed="false">
      <c r="A1433" s="276"/>
      <c r="B1433" s="276"/>
      <c r="C1433" s="353" t="s">
        <v>375</v>
      </c>
      <c r="D1433" s="354" t="s">
        <v>1728</v>
      </c>
    </row>
    <row r="1434" customFormat="false" ht="13.5" hidden="false" customHeight="false" outlineLevel="0" collapsed="false">
      <c r="A1434" s="276"/>
      <c r="B1434" s="276"/>
      <c r="C1434" s="353" t="s">
        <v>375</v>
      </c>
      <c r="D1434" s="354" t="s">
        <v>1729</v>
      </c>
    </row>
    <row r="1435" customFormat="false" ht="13.5" hidden="false" customHeight="false" outlineLevel="0" collapsed="false">
      <c r="A1435" s="276"/>
      <c r="B1435" s="276"/>
      <c r="C1435" s="353" t="s">
        <v>375</v>
      </c>
      <c r="D1435" s="354" t="s">
        <v>376</v>
      </c>
    </row>
    <row r="1436" customFormat="false" ht="13.5" hidden="false" customHeight="false" outlineLevel="0" collapsed="false">
      <c r="A1436" s="276"/>
      <c r="B1436" s="276"/>
      <c r="C1436" s="353" t="s">
        <v>375</v>
      </c>
      <c r="D1436" s="354" t="s">
        <v>1730</v>
      </c>
    </row>
    <row r="1437" customFormat="false" ht="13.5" hidden="false" customHeight="false" outlineLevel="0" collapsed="false">
      <c r="A1437" s="276"/>
      <c r="B1437" s="276"/>
      <c r="C1437" s="353" t="s">
        <v>375</v>
      </c>
      <c r="D1437" s="354" t="s">
        <v>1731</v>
      </c>
    </row>
    <row r="1438" customFormat="false" ht="13.5" hidden="false" customHeight="false" outlineLevel="0" collapsed="false">
      <c r="A1438" s="276"/>
      <c r="B1438" s="276"/>
      <c r="C1438" s="353" t="s">
        <v>375</v>
      </c>
      <c r="D1438" s="354" t="s">
        <v>1732</v>
      </c>
    </row>
    <row r="1439" customFormat="false" ht="13.5" hidden="false" customHeight="false" outlineLevel="0" collapsed="false">
      <c r="A1439" s="276"/>
      <c r="B1439" s="276"/>
      <c r="C1439" s="353" t="s">
        <v>375</v>
      </c>
      <c r="D1439" s="354" t="s">
        <v>1733</v>
      </c>
    </row>
    <row r="1440" customFormat="false" ht="13.5" hidden="false" customHeight="false" outlineLevel="0" collapsed="false">
      <c r="A1440" s="276"/>
      <c r="B1440" s="276"/>
      <c r="C1440" s="353" t="s">
        <v>375</v>
      </c>
      <c r="D1440" s="354" t="s">
        <v>1734</v>
      </c>
    </row>
    <row r="1441" customFormat="false" ht="13.5" hidden="false" customHeight="false" outlineLevel="0" collapsed="false">
      <c r="A1441" s="276"/>
      <c r="B1441" s="276"/>
      <c r="C1441" s="353" t="s">
        <v>375</v>
      </c>
      <c r="D1441" s="354" t="s">
        <v>1735</v>
      </c>
    </row>
    <row r="1442" customFormat="false" ht="13.5" hidden="false" customHeight="false" outlineLevel="0" collapsed="false">
      <c r="A1442" s="276"/>
      <c r="B1442" s="276"/>
      <c r="C1442" s="353" t="s">
        <v>378</v>
      </c>
      <c r="D1442" s="354" t="s">
        <v>1736</v>
      </c>
    </row>
    <row r="1443" customFormat="false" ht="13.5" hidden="false" customHeight="false" outlineLevel="0" collapsed="false">
      <c r="A1443" s="276"/>
      <c r="B1443" s="276"/>
      <c r="C1443" s="353" t="s">
        <v>378</v>
      </c>
      <c r="D1443" s="354" t="s">
        <v>1737</v>
      </c>
    </row>
    <row r="1444" customFormat="false" ht="13.5" hidden="false" customHeight="false" outlineLevel="0" collapsed="false">
      <c r="A1444" s="276"/>
      <c r="B1444" s="276"/>
      <c r="C1444" s="353" t="s">
        <v>378</v>
      </c>
      <c r="D1444" s="354" t="s">
        <v>1738</v>
      </c>
    </row>
    <row r="1445" customFormat="false" ht="13.5" hidden="false" customHeight="false" outlineLevel="0" collapsed="false">
      <c r="A1445" s="276"/>
      <c r="B1445" s="276"/>
      <c r="C1445" s="353" t="s">
        <v>378</v>
      </c>
      <c r="D1445" s="354" t="s">
        <v>1739</v>
      </c>
    </row>
    <row r="1446" customFormat="false" ht="13.5" hidden="false" customHeight="false" outlineLevel="0" collapsed="false">
      <c r="A1446" s="276"/>
      <c r="B1446" s="276"/>
      <c r="C1446" s="353" t="s">
        <v>378</v>
      </c>
      <c r="D1446" s="354" t="s">
        <v>1740</v>
      </c>
    </row>
    <row r="1447" customFormat="false" ht="13.5" hidden="false" customHeight="false" outlineLevel="0" collapsed="false">
      <c r="A1447" s="276"/>
      <c r="B1447" s="276"/>
      <c r="C1447" s="353" t="s">
        <v>378</v>
      </c>
      <c r="D1447" s="354" t="s">
        <v>1741</v>
      </c>
    </row>
    <row r="1448" customFormat="false" ht="13.5" hidden="false" customHeight="false" outlineLevel="0" collapsed="false">
      <c r="A1448" s="276"/>
      <c r="B1448" s="276"/>
      <c r="C1448" s="353" t="s">
        <v>378</v>
      </c>
      <c r="D1448" s="354" t="s">
        <v>1742</v>
      </c>
    </row>
    <row r="1449" customFormat="false" ht="13.5" hidden="false" customHeight="false" outlineLevel="0" collapsed="false">
      <c r="A1449" s="276"/>
      <c r="B1449" s="276"/>
      <c r="C1449" s="353" t="s">
        <v>378</v>
      </c>
      <c r="D1449" s="354" t="s">
        <v>1743</v>
      </c>
    </row>
    <row r="1450" customFormat="false" ht="13.5" hidden="false" customHeight="false" outlineLevel="0" collapsed="false">
      <c r="A1450" s="276"/>
      <c r="B1450" s="276"/>
      <c r="C1450" s="353" t="s">
        <v>378</v>
      </c>
      <c r="D1450" s="354" t="s">
        <v>1744</v>
      </c>
    </row>
    <row r="1451" customFormat="false" ht="13.5" hidden="false" customHeight="false" outlineLevel="0" collapsed="false">
      <c r="A1451" s="276"/>
      <c r="B1451" s="276"/>
      <c r="C1451" s="353" t="s">
        <v>378</v>
      </c>
      <c r="D1451" s="354" t="s">
        <v>1745</v>
      </c>
    </row>
    <row r="1452" customFormat="false" ht="13.5" hidden="false" customHeight="false" outlineLevel="0" collapsed="false">
      <c r="A1452" s="276"/>
      <c r="B1452" s="276"/>
      <c r="C1452" s="353" t="s">
        <v>378</v>
      </c>
      <c r="D1452" s="354" t="s">
        <v>1746</v>
      </c>
    </row>
    <row r="1453" customFormat="false" ht="13.5" hidden="false" customHeight="false" outlineLevel="0" collapsed="false">
      <c r="A1453" s="276"/>
      <c r="B1453" s="276"/>
      <c r="C1453" s="353" t="s">
        <v>378</v>
      </c>
      <c r="D1453" s="354" t="s">
        <v>1747</v>
      </c>
    </row>
    <row r="1454" customFormat="false" ht="13.5" hidden="false" customHeight="false" outlineLevel="0" collapsed="false">
      <c r="A1454" s="276"/>
      <c r="B1454" s="276"/>
      <c r="C1454" s="353" t="s">
        <v>378</v>
      </c>
      <c r="D1454" s="354" t="s">
        <v>1748</v>
      </c>
    </row>
    <row r="1455" customFormat="false" ht="13.5" hidden="false" customHeight="false" outlineLevel="0" collapsed="false">
      <c r="A1455" s="276"/>
      <c r="B1455" s="276"/>
      <c r="C1455" s="353" t="s">
        <v>378</v>
      </c>
      <c r="D1455" s="354" t="s">
        <v>1749</v>
      </c>
    </row>
    <row r="1456" customFormat="false" ht="13.5" hidden="false" customHeight="false" outlineLevel="0" collapsed="false">
      <c r="A1456" s="276"/>
      <c r="B1456" s="276"/>
      <c r="C1456" s="353" t="s">
        <v>378</v>
      </c>
      <c r="D1456" s="354" t="s">
        <v>1750</v>
      </c>
    </row>
    <row r="1457" customFormat="false" ht="13.5" hidden="false" customHeight="false" outlineLevel="0" collapsed="false">
      <c r="A1457" s="276"/>
      <c r="B1457" s="276"/>
      <c r="C1457" s="353" t="s">
        <v>378</v>
      </c>
      <c r="D1457" s="354" t="s">
        <v>1751</v>
      </c>
    </row>
    <row r="1458" customFormat="false" ht="13.5" hidden="false" customHeight="false" outlineLevel="0" collapsed="false">
      <c r="A1458" s="276"/>
      <c r="B1458" s="276"/>
      <c r="C1458" s="353" t="s">
        <v>378</v>
      </c>
      <c r="D1458" s="354" t="s">
        <v>1752</v>
      </c>
    </row>
    <row r="1459" customFormat="false" ht="13.5" hidden="false" customHeight="false" outlineLevel="0" collapsed="false">
      <c r="A1459" s="276"/>
      <c r="B1459" s="276"/>
      <c r="C1459" s="353" t="s">
        <v>378</v>
      </c>
      <c r="D1459" s="354" t="s">
        <v>1753</v>
      </c>
    </row>
    <row r="1460" customFormat="false" ht="13.5" hidden="false" customHeight="false" outlineLevel="0" collapsed="false">
      <c r="A1460" s="276"/>
      <c r="B1460" s="276"/>
      <c r="C1460" s="353" t="s">
        <v>378</v>
      </c>
      <c r="D1460" s="354" t="s">
        <v>1754</v>
      </c>
    </row>
    <row r="1461" customFormat="false" ht="13.5" hidden="false" customHeight="false" outlineLevel="0" collapsed="false">
      <c r="A1461" s="276"/>
      <c r="B1461" s="276"/>
      <c r="C1461" s="353" t="s">
        <v>378</v>
      </c>
      <c r="D1461" s="354" t="s">
        <v>1755</v>
      </c>
    </row>
    <row r="1462" customFormat="false" ht="13.5" hidden="false" customHeight="false" outlineLevel="0" collapsed="false">
      <c r="A1462" s="276"/>
      <c r="B1462" s="276"/>
      <c r="C1462" s="353" t="s">
        <v>378</v>
      </c>
      <c r="D1462" s="354" t="s">
        <v>1756</v>
      </c>
    </row>
    <row r="1463" customFormat="false" ht="13.5" hidden="false" customHeight="false" outlineLevel="0" collapsed="false">
      <c r="A1463" s="276"/>
      <c r="B1463" s="276"/>
      <c r="C1463" s="353" t="s">
        <v>378</v>
      </c>
      <c r="D1463" s="354" t="s">
        <v>1757</v>
      </c>
    </row>
    <row r="1464" customFormat="false" ht="13.5" hidden="false" customHeight="false" outlineLevel="0" collapsed="false">
      <c r="A1464" s="276"/>
      <c r="B1464" s="276"/>
      <c r="C1464" s="353" t="s">
        <v>378</v>
      </c>
      <c r="D1464" s="354" t="s">
        <v>1758</v>
      </c>
    </row>
    <row r="1465" customFormat="false" ht="13.5" hidden="false" customHeight="false" outlineLevel="0" collapsed="false">
      <c r="A1465" s="276"/>
      <c r="B1465" s="276"/>
      <c r="C1465" s="353" t="s">
        <v>378</v>
      </c>
      <c r="D1465" s="354" t="s">
        <v>1759</v>
      </c>
    </row>
    <row r="1466" customFormat="false" ht="13.5" hidden="false" customHeight="false" outlineLevel="0" collapsed="false">
      <c r="A1466" s="276"/>
      <c r="B1466" s="276"/>
      <c r="C1466" s="353" t="s">
        <v>378</v>
      </c>
      <c r="D1466" s="354" t="s">
        <v>1760</v>
      </c>
    </row>
    <row r="1467" customFormat="false" ht="13.5" hidden="false" customHeight="false" outlineLevel="0" collapsed="false">
      <c r="A1467" s="276"/>
      <c r="B1467" s="276"/>
      <c r="C1467" s="353" t="s">
        <v>378</v>
      </c>
      <c r="D1467" s="354" t="s">
        <v>1761</v>
      </c>
    </row>
    <row r="1468" customFormat="false" ht="13.5" hidden="false" customHeight="false" outlineLevel="0" collapsed="false">
      <c r="A1468" s="276"/>
      <c r="B1468" s="276"/>
      <c r="C1468" s="353" t="s">
        <v>378</v>
      </c>
      <c r="D1468" s="354" t="s">
        <v>1762</v>
      </c>
    </row>
    <row r="1469" customFormat="false" ht="13.5" hidden="false" customHeight="false" outlineLevel="0" collapsed="false">
      <c r="A1469" s="276"/>
      <c r="B1469" s="276"/>
      <c r="C1469" s="353" t="s">
        <v>378</v>
      </c>
      <c r="D1469" s="354" t="s">
        <v>1763</v>
      </c>
    </row>
    <row r="1470" customFormat="false" ht="13.5" hidden="false" customHeight="false" outlineLevel="0" collapsed="false">
      <c r="A1470" s="276"/>
      <c r="B1470" s="276"/>
      <c r="C1470" s="353" t="s">
        <v>378</v>
      </c>
      <c r="D1470" s="354" t="s">
        <v>1764</v>
      </c>
    </row>
    <row r="1471" customFormat="false" ht="13.5" hidden="false" customHeight="false" outlineLevel="0" collapsed="false">
      <c r="A1471" s="276"/>
      <c r="B1471" s="276"/>
      <c r="C1471" s="353" t="s">
        <v>378</v>
      </c>
      <c r="D1471" s="354" t="s">
        <v>1765</v>
      </c>
    </row>
    <row r="1472" customFormat="false" ht="13.5" hidden="false" customHeight="false" outlineLevel="0" collapsed="false">
      <c r="A1472" s="276"/>
      <c r="B1472" s="276"/>
      <c r="C1472" s="353" t="s">
        <v>378</v>
      </c>
      <c r="D1472" s="354" t="s">
        <v>1766</v>
      </c>
    </row>
    <row r="1473" customFormat="false" ht="13.5" hidden="false" customHeight="false" outlineLevel="0" collapsed="false">
      <c r="A1473" s="276"/>
      <c r="B1473" s="276"/>
      <c r="C1473" s="353" t="s">
        <v>378</v>
      </c>
      <c r="D1473" s="354" t="s">
        <v>1767</v>
      </c>
    </row>
    <row r="1474" customFormat="false" ht="13.5" hidden="false" customHeight="false" outlineLevel="0" collapsed="false">
      <c r="A1474" s="276"/>
      <c r="B1474" s="276"/>
      <c r="C1474" s="353" t="s">
        <v>378</v>
      </c>
      <c r="D1474" s="354" t="s">
        <v>1768</v>
      </c>
    </row>
    <row r="1475" customFormat="false" ht="13.5" hidden="false" customHeight="false" outlineLevel="0" collapsed="false">
      <c r="A1475" s="276"/>
      <c r="B1475" s="276"/>
      <c r="C1475" s="353" t="s">
        <v>378</v>
      </c>
      <c r="D1475" s="354" t="s">
        <v>1769</v>
      </c>
    </row>
    <row r="1476" customFormat="false" ht="13.5" hidden="false" customHeight="false" outlineLevel="0" collapsed="false">
      <c r="A1476" s="276"/>
      <c r="B1476" s="276"/>
      <c r="C1476" s="353" t="s">
        <v>381</v>
      </c>
      <c r="D1476" s="354" t="s">
        <v>1170</v>
      </c>
    </row>
    <row r="1477" customFormat="false" ht="13.5" hidden="false" customHeight="false" outlineLevel="0" collapsed="false">
      <c r="A1477" s="276"/>
      <c r="B1477" s="276"/>
      <c r="C1477" s="353" t="s">
        <v>381</v>
      </c>
      <c r="D1477" s="354" t="s">
        <v>592</v>
      </c>
    </row>
    <row r="1478" customFormat="false" ht="13.5" hidden="false" customHeight="false" outlineLevel="0" collapsed="false">
      <c r="A1478" s="276"/>
      <c r="B1478" s="276"/>
      <c r="C1478" s="353" t="s">
        <v>381</v>
      </c>
      <c r="D1478" s="354" t="s">
        <v>1770</v>
      </c>
    </row>
    <row r="1479" customFormat="false" ht="13.5" hidden="false" customHeight="false" outlineLevel="0" collapsed="false">
      <c r="A1479" s="276"/>
      <c r="B1479" s="276"/>
      <c r="C1479" s="353" t="s">
        <v>381</v>
      </c>
      <c r="D1479" s="354" t="s">
        <v>1771</v>
      </c>
    </row>
    <row r="1480" customFormat="false" ht="13.5" hidden="false" customHeight="false" outlineLevel="0" collapsed="false">
      <c r="A1480" s="276"/>
      <c r="B1480" s="276"/>
      <c r="C1480" s="353" t="s">
        <v>381</v>
      </c>
      <c r="D1480" s="354" t="s">
        <v>1772</v>
      </c>
    </row>
    <row r="1481" customFormat="false" ht="13.5" hidden="false" customHeight="false" outlineLevel="0" collapsed="false">
      <c r="A1481" s="276"/>
      <c r="B1481" s="276"/>
      <c r="C1481" s="353" t="s">
        <v>381</v>
      </c>
      <c r="D1481" s="354" t="s">
        <v>1171</v>
      </c>
    </row>
    <row r="1482" customFormat="false" ht="13.5" hidden="false" customHeight="false" outlineLevel="0" collapsed="false">
      <c r="A1482" s="276"/>
      <c r="B1482" s="276"/>
      <c r="C1482" s="353" t="s">
        <v>381</v>
      </c>
      <c r="D1482" s="354" t="s">
        <v>1773</v>
      </c>
    </row>
    <row r="1483" customFormat="false" ht="13.5" hidden="false" customHeight="false" outlineLevel="0" collapsed="false">
      <c r="A1483" s="276"/>
      <c r="B1483" s="276"/>
      <c r="C1483" s="353" t="s">
        <v>381</v>
      </c>
      <c r="D1483" s="354" t="s">
        <v>1774</v>
      </c>
    </row>
    <row r="1484" customFormat="false" ht="13.5" hidden="false" customHeight="false" outlineLevel="0" collapsed="false">
      <c r="A1484" s="276"/>
      <c r="B1484" s="276"/>
      <c r="C1484" s="353" t="s">
        <v>381</v>
      </c>
      <c r="D1484" s="354" t="s">
        <v>1775</v>
      </c>
    </row>
    <row r="1485" customFormat="false" ht="13.5" hidden="false" customHeight="false" outlineLevel="0" collapsed="false">
      <c r="A1485" s="276"/>
      <c r="B1485" s="276"/>
      <c r="C1485" s="353" t="s">
        <v>381</v>
      </c>
      <c r="D1485" s="354" t="s">
        <v>1776</v>
      </c>
    </row>
    <row r="1486" customFormat="false" ht="13.5" hidden="false" customHeight="false" outlineLevel="0" collapsed="false">
      <c r="A1486" s="276"/>
      <c r="B1486" s="276"/>
      <c r="C1486" s="353" t="s">
        <v>381</v>
      </c>
      <c r="D1486" s="354" t="s">
        <v>1777</v>
      </c>
    </row>
    <row r="1487" customFormat="false" ht="13.5" hidden="false" customHeight="false" outlineLevel="0" collapsed="false">
      <c r="A1487" s="276"/>
      <c r="B1487" s="276"/>
      <c r="C1487" s="353" t="s">
        <v>381</v>
      </c>
      <c r="D1487" s="354" t="s">
        <v>1778</v>
      </c>
    </row>
    <row r="1488" customFormat="false" ht="13.5" hidden="false" customHeight="false" outlineLevel="0" collapsed="false">
      <c r="A1488" s="276"/>
      <c r="B1488" s="276"/>
      <c r="C1488" s="353" t="s">
        <v>381</v>
      </c>
      <c r="D1488" s="354" t="s">
        <v>1779</v>
      </c>
    </row>
    <row r="1489" customFormat="false" ht="13.5" hidden="false" customHeight="false" outlineLevel="0" collapsed="false">
      <c r="A1489" s="276"/>
      <c r="B1489" s="276"/>
      <c r="C1489" s="353" t="s">
        <v>381</v>
      </c>
      <c r="D1489" s="354" t="s">
        <v>1780</v>
      </c>
    </row>
    <row r="1490" customFormat="false" ht="13.5" hidden="false" customHeight="false" outlineLevel="0" collapsed="false">
      <c r="A1490" s="276"/>
      <c r="B1490" s="276"/>
      <c r="C1490" s="353" t="s">
        <v>381</v>
      </c>
      <c r="D1490" s="354" t="s">
        <v>1781</v>
      </c>
    </row>
    <row r="1491" customFormat="false" ht="13.5" hidden="false" customHeight="false" outlineLevel="0" collapsed="false">
      <c r="A1491" s="276"/>
      <c r="B1491" s="276"/>
      <c r="C1491" s="353" t="s">
        <v>381</v>
      </c>
      <c r="D1491" s="354" t="s">
        <v>1173</v>
      </c>
    </row>
    <row r="1492" customFormat="false" ht="13.5" hidden="false" customHeight="false" outlineLevel="0" collapsed="false">
      <c r="A1492" s="276"/>
      <c r="B1492" s="276"/>
      <c r="C1492" s="353" t="s">
        <v>381</v>
      </c>
      <c r="D1492" s="354" t="s">
        <v>594</v>
      </c>
    </row>
    <row r="1493" customFormat="false" ht="13.5" hidden="false" customHeight="false" outlineLevel="0" collapsed="false">
      <c r="A1493" s="276"/>
      <c r="B1493" s="276"/>
      <c r="C1493" s="353" t="s">
        <v>381</v>
      </c>
      <c r="D1493" s="354" t="s">
        <v>855</v>
      </c>
    </row>
    <row r="1494" customFormat="false" ht="13.5" hidden="false" customHeight="false" outlineLevel="0" collapsed="false">
      <c r="A1494" s="276"/>
      <c r="B1494" s="276"/>
      <c r="C1494" s="353" t="s">
        <v>381</v>
      </c>
      <c r="D1494" s="354" t="s">
        <v>1782</v>
      </c>
    </row>
    <row r="1495" customFormat="false" ht="13.5" hidden="false" customHeight="false" outlineLevel="0" collapsed="false">
      <c r="A1495" s="276"/>
      <c r="B1495" s="276"/>
      <c r="C1495" s="353" t="s">
        <v>381</v>
      </c>
      <c r="D1495" s="354" t="s">
        <v>857</v>
      </c>
    </row>
    <row r="1496" customFormat="false" ht="13.5" hidden="false" customHeight="false" outlineLevel="0" collapsed="false">
      <c r="A1496" s="276"/>
      <c r="B1496" s="276"/>
      <c r="C1496" s="353" t="s">
        <v>381</v>
      </c>
      <c r="D1496" s="354" t="s">
        <v>1175</v>
      </c>
    </row>
    <row r="1497" customFormat="false" ht="13.5" hidden="false" customHeight="false" outlineLevel="0" collapsed="false">
      <c r="A1497" s="276"/>
      <c r="B1497" s="276"/>
      <c r="C1497" s="353" t="s">
        <v>381</v>
      </c>
      <c r="D1497" s="354" t="s">
        <v>859</v>
      </c>
    </row>
    <row r="1498" customFormat="false" ht="13.5" hidden="false" customHeight="false" outlineLevel="0" collapsed="false">
      <c r="A1498" s="276"/>
      <c r="B1498" s="276"/>
      <c r="C1498" s="353" t="s">
        <v>381</v>
      </c>
      <c r="D1498" s="354" t="s">
        <v>1783</v>
      </c>
    </row>
    <row r="1499" customFormat="false" ht="13.5" hidden="false" customHeight="false" outlineLevel="0" collapsed="false">
      <c r="A1499" s="276"/>
      <c r="B1499" s="276"/>
      <c r="C1499" s="353" t="s">
        <v>381</v>
      </c>
      <c r="D1499" s="354" t="s">
        <v>1784</v>
      </c>
    </row>
    <row r="1500" customFormat="false" ht="13.5" hidden="false" customHeight="false" outlineLevel="0" collapsed="false">
      <c r="A1500" s="276"/>
      <c r="B1500" s="276"/>
      <c r="C1500" s="353" t="s">
        <v>381</v>
      </c>
      <c r="D1500" s="354" t="s">
        <v>1785</v>
      </c>
    </row>
    <row r="1501" customFormat="false" ht="13.5" hidden="false" customHeight="false" outlineLevel="0" collapsed="false">
      <c r="A1501" s="276"/>
      <c r="B1501" s="276"/>
      <c r="C1501" s="353" t="s">
        <v>381</v>
      </c>
      <c r="D1501" s="354" t="s">
        <v>1786</v>
      </c>
    </row>
    <row r="1502" customFormat="false" ht="13.5" hidden="false" customHeight="false" outlineLevel="0" collapsed="false">
      <c r="A1502" s="276"/>
      <c r="B1502" s="276"/>
      <c r="C1502" s="353" t="s">
        <v>381</v>
      </c>
      <c r="D1502" s="354" t="s">
        <v>1787</v>
      </c>
    </row>
    <row r="1503" customFormat="false" ht="13.5" hidden="false" customHeight="false" outlineLevel="0" collapsed="false">
      <c r="A1503" s="276"/>
      <c r="B1503" s="276"/>
      <c r="C1503" s="353" t="s">
        <v>381</v>
      </c>
      <c r="D1503" s="354" t="s">
        <v>861</v>
      </c>
    </row>
    <row r="1504" customFormat="false" ht="13.5" hidden="false" customHeight="false" outlineLevel="0" collapsed="false">
      <c r="A1504" s="276"/>
      <c r="B1504" s="276"/>
      <c r="C1504" s="353" t="s">
        <v>381</v>
      </c>
      <c r="D1504" s="354" t="s">
        <v>863</v>
      </c>
    </row>
    <row r="1505" customFormat="false" ht="13.5" hidden="false" customHeight="false" outlineLevel="0" collapsed="false">
      <c r="A1505" s="276"/>
      <c r="B1505" s="276"/>
      <c r="C1505" s="353" t="s">
        <v>381</v>
      </c>
      <c r="D1505" s="354" t="s">
        <v>1788</v>
      </c>
    </row>
    <row r="1506" customFormat="false" ht="13.5" hidden="false" customHeight="false" outlineLevel="0" collapsed="false">
      <c r="A1506" s="276"/>
      <c r="B1506" s="276"/>
      <c r="C1506" s="353" t="s">
        <v>381</v>
      </c>
      <c r="D1506" s="354" t="s">
        <v>1789</v>
      </c>
    </row>
    <row r="1507" customFormat="false" ht="13.5" hidden="false" customHeight="false" outlineLevel="0" collapsed="false">
      <c r="A1507" s="276"/>
      <c r="B1507" s="276"/>
      <c r="C1507" s="353" t="s">
        <v>381</v>
      </c>
      <c r="D1507" s="354" t="s">
        <v>1790</v>
      </c>
    </row>
    <row r="1508" customFormat="false" ht="13.5" hidden="false" customHeight="false" outlineLevel="0" collapsed="false">
      <c r="A1508" s="276"/>
      <c r="B1508" s="276"/>
      <c r="C1508" s="353" t="s">
        <v>381</v>
      </c>
      <c r="D1508" s="354" t="s">
        <v>1791</v>
      </c>
    </row>
    <row r="1509" customFormat="false" ht="13.5" hidden="false" customHeight="false" outlineLevel="0" collapsed="false">
      <c r="A1509" s="276"/>
      <c r="B1509" s="276"/>
      <c r="C1509" s="353" t="s">
        <v>381</v>
      </c>
      <c r="D1509" s="354" t="s">
        <v>1792</v>
      </c>
    </row>
    <row r="1510" customFormat="false" ht="13.5" hidden="false" customHeight="false" outlineLevel="0" collapsed="false">
      <c r="A1510" s="276"/>
      <c r="B1510" s="276"/>
      <c r="C1510" s="353" t="s">
        <v>381</v>
      </c>
      <c r="D1510" s="354" t="s">
        <v>1793</v>
      </c>
    </row>
    <row r="1511" customFormat="false" ht="13.5" hidden="false" customHeight="false" outlineLevel="0" collapsed="false">
      <c r="A1511" s="276"/>
      <c r="B1511" s="276"/>
      <c r="C1511" s="353" t="s">
        <v>381</v>
      </c>
      <c r="D1511" s="354" t="s">
        <v>865</v>
      </c>
    </row>
    <row r="1512" customFormat="false" ht="13.5" hidden="false" customHeight="false" outlineLevel="0" collapsed="false">
      <c r="A1512" s="276"/>
      <c r="B1512" s="276"/>
      <c r="C1512" s="353" t="s">
        <v>381</v>
      </c>
      <c r="D1512" s="354" t="s">
        <v>1794</v>
      </c>
    </row>
    <row r="1513" customFormat="false" ht="13.5" hidden="false" customHeight="false" outlineLevel="0" collapsed="false">
      <c r="A1513" s="276"/>
      <c r="B1513" s="276"/>
      <c r="C1513" s="353" t="s">
        <v>381</v>
      </c>
      <c r="D1513" s="354" t="s">
        <v>1795</v>
      </c>
    </row>
    <row r="1514" customFormat="false" ht="13.5" hidden="false" customHeight="false" outlineLevel="0" collapsed="false">
      <c r="A1514" s="276"/>
      <c r="B1514" s="276"/>
      <c r="C1514" s="353" t="s">
        <v>381</v>
      </c>
      <c r="D1514" s="354" t="s">
        <v>1796</v>
      </c>
    </row>
    <row r="1515" customFormat="false" ht="13.5" hidden="false" customHeight="false" outlineLevel="0" collapsed="false">
      <c r="A1515" s="276"/>
      <c r="B1515" s="276"/>
      <c r="C1515" s="353" t="s">
        <v>381</v>
      </c>
      <c r="D1515" s="354" t="s">
        <v>1797</v>
      </c>
    </row>
    <row r="1516" customFormat="false" ht="13.5" hidden="false" customHeight="false" outlineLevel="0" collapsed="false">
      <c r="A1516" s="276"/>
      <c r="B1516" s="276"/>
      <c r="C1516" s="353" t="s">
        <v>381</v>
      </c>
      <c r="D1516" s="354" t="s">
        <v>1798</v>
      </c>
    </row>
    <row r="1517" customFormat="false" ht="13.5" hidden="false" customHeight="false" outlineLevel="0" collapsed="false">
      <c r="A1517" s="276"/>
      <c r="B1517" s="276"/>
      <c r="C1517" s="353" t="s">
        <v>381</v>
      </c>
      <c r="D1517" s="354" t="s">
        <v>1799</v>
      </c>
    </row>
    <row r="1518" customFormat="false" ht="13.5" hidden="false" customHeight="false" outlineLevel="0" collapsed="false">
      <c r="A1518" s="276"/>
      <c r="B1518" s="276"/>
      <c r="C1518" s="353" t="s">
        <v>381</v>
      </c>
      <c r="D1518" s="354" t="s">
        <v>1800</v>
      </c>
    </row>
    <row r="1519" customFormat="false" ht="13.5" hidden="false" customHeight="false" outlineLevel="0" collapsed="false">
      <c r="A1519" s="276"/>
      <c r="B1519" s="276"/>
      <c r="C1519" s="353" t="s">
        <v>381</v>
      </c>
      <c r="D1519" s="354" t="s">
        <v>1801</v>
      </c>
    </row>
    <row r="1520" customFormat="false" ht="13.5" hidden="false" customHeight="false" outlineLevel="0" collapsed="false">
      <c r="A1520" s="276"/>
      <c r="B1520" s="276"/>
      <c r="C1520" s="353" t="s">
        <v>381</v>
      </c>
      <c r="D1520" s="354" t="s">
        <v>1802</v>
      </c>
    </row>
    <row r="1521" customFormat="false" ht="13.5" hidden="false" customHeight="false" outlineLevel="0" collapsed="false">
      <c r="A1521" s="276"/>
      <c r="B1521" s="276"/>
      <c r="C1521" s="353" t="s">
        <v>381</v>
      </c>
      <c r="D1521" s="354" t="s">
        <v>1803</v>
      </c>
    </row>
    <row r="1522" customFormat="false" ht="13.5" hidden="false" customHeight="false" outlineLevel="0" collapsed="false">
      <c r="A1522" s="276"/>
      <c r="B1522" s="276"/>
      <c r="C1522" s="353" t="s">
        <v>381</v>
      </c>
      <c r="D1522" s="354" t="s">
        <v>1804</v>
      </c>
    </row>
    <row r="1523" customFormat="false" ht="13.5" hidden="false" customHeight="false" outlineLevel="0" collapsed="false">
      <c r="A1523" s="276"/>
      <c r="B1523" s="276"/>
      <c r="C1523" s="353" t="s">
        <v>381</v>
      </c>
      <c r="D1523" s="354" t="s">
        <v>1570</v>
      </c>
    </row>
    <row r="1524" customFormat="false" ht="13.5" hidden="false" customHeight="false" outlineLevel="0" collapsed="false">
      <c r="A1524" s="276"/>
      <c r="B1524" s="276"/>
      <c r="C1524" s="353" t="s">
        <v>381</v>
      </c>
      <c r="D1524" s="354" t="s">
        <v>1805</v>
      </c>
    </row>
    <row r="1525" customFormat="false" ht="13.5" hidden="false" customHeight="false" outlineLevel="0" collapsed="false">
      <c r="A1525" s="276"/>
      <c r="B1525" s="276"/>
      <c r="C1525" s="353" t="s">
        <v>381</v>
      </c>
      <c r="D1525" s="354" t="s">
        <v>1806</v>
      </c>
    </row>
    <row r="1526" customFormat="false" ht="13.5" hidden="false" customHeight="false" outlineLevel="0" collapsed="false">
      <c r="A1526" s="276"/>
      <c r="B1526" s="276"/>
      <c r="C1526" s="353" t="s">
        <v>381</v>
      </c>
      <c r="D1526" s="354" t="s">
        <v>1807</v>
      </c>
    </row>
    <row r="1527" customFormat="false" ht="13.5" hidden="false" customHeight="false" outlineLevel="0" collapsed="false">
      <c r="A1527" s="276"/>
      <c r="B1527" s="276"/>
      <c r="C1527" s="353" t="s">
        <v>381</v>
      </c>
      <c r="D1527" s="354" t="s">
        <v>862</v>
      </c>
    </row>
    <row r="1528" customFormat="false" ht="13.5" hidden="false" customHeight="false" outlineLevel="0" collapsed="false">
      <c r="A1528" s="276"/>
      <c r="B1528" s="276"/>
      <c r="C1528" s="353" t="s">
        <v>381</v>
      </c>
      <c r="D1528" s="354" t="s">
        <v>1808</v>
      </c>
    </row>
    <row r="1529" customFormat="false" ht="13.5" hidden="false" customHeight="false" outlineLevel="0" collapsed="false">
      <c r="A1529" s="276"/>
      <c r="B1529" s="276"/>
      <c r="C1529" s="353" t="s">
        <v>381</v>
      </c>
      <c r="D1529" s="354" t="s">
        <v>1809</v>
      </c>
    </row>
    <row r="1530" customFormat="false" ht="13.5" hidden="false" customHeight="false" outlineLevel="0" collapsed="false">
      <c r="A1530" s="276"/>
      <c r="B1530" s="276"/>
      <c r="C1530" s="353" t="s">
        <v>381</v>
      </c>
      <c r="D1530" s="354" t="s">
        <v>1810</v>
      </c>
    </row>
    <row r="1531" customFormat="false" ht="13.5" hidden="false" customHeight="false" outlineLevel="0" collapsed="false">
      <c r="A1531" s="276"/>
      <c r="B1531" s="276"/>
      <c r="C1531" s="353" t="s">
        <v>381</v>
      </c>
      <c r="D1531" s="354" t="s">
        <v>1811</v>
      </c>
    </row>
    <row r="1532" customFormat="false" ht="13.5" hidden="false" customHeight="false" outlineLevel="0" collapsed="false">
      <c r="A1532" s="276"/>
      <c r="B1532" s="276"/>
      <c r="C1532" s="353" t="s">
        <v>381</v>
      </c>
      <c r="D1532" s="354" t="s">
        <v>1812</v>
      </c>
    </row>
    <row r="1533" customFormat="false" ht="13.5" hidden="false" customHeight="false" outlineLevel="0" collapsed="false">
      <c r="A1533" s="276"/>
      <c r="B1533" s="276"/>
      <c r="C1533" s="353" t="s">
        <v>381</v>
      </c>
      <c r="D1533" s="354" t="s">
        <v>1813</v>
      </c>
    </row>
    <row r="1534" customFormat="false" ht="13.5" hidden="false" customHeight="false" outlineLevel="0" collapsed="false">
      <c r="A1534" s="276"/>
      <c r="B1534" s="276"/>
      <c r="C1534" s="353" t="s">
        <v>381</v>
      </c>
      <c r="D1534" s="354" t="s">
        <v>1814</v>
      </c>
    </row>
    <row r="1535" customFormat="false" ht="13.5" hidden="false" customHeight="false" outlineLevel="0" collapsed="false">
      <c r="A1535" s="276"/>
      <c r="B1535" s="276"/>
      <c r="C1535" s="353" t="s">
        <v>381</v>
      </c>
      <c r="D1535" s="354" t="s">
        <v>1815</v>
      </c>
    </row>
    <row r="1536" customFormat="false" ht="13.5" hidden="false" customHeight="false" outlineLevel="0" collapsed="false">
      <c r="A1536" s="276"/>
      <c r="B1536" s="276"/>
      <c r="C1536" s="353" t="s">
        <v>384</v>
      </c>
      <c r="D1536" s="354" t="s">
        <v>1816</v>
      </c>
    </row>
    <row r="1537" customFormat="false" ht="13.5" hidden="false" customHeight="false" outlineLevel="0" collapsed="false">
      <c r="A1537" s="276"/>
      <c r="B1537" s="276"/>
      <c r="C1537" s="353" t="s">
        <v>384</v>
      </c>
      <c r="D1537" s="354" t="s">
        <v>1817</v>
      </c>
    </row>
    <row r="1538" customFormat="false" ht="13.5" hidden="false" customHeight="false" outlineLevel="0" collapsed="false">
      <c r="A1538" s="276"/>
      <c r="B1538" s="276"/>
      <c r="C1538" s="353" t="s">
        <v>384</v>
      </c>
      <c r="D1538" s="354" t="s">
        <v>1818</v>
      </c>
    </row>
    <row r="1539" customFormat="false" ht="13.5" hidden="false" customHeight="false" outlineLevel="0" collapsed="false">
      <c r="A1539" s="276"/>
      <c r="B1539" s="276"/>
      <c r="C1539" s="353" t="s">
        <v>384</v>
      </c>
      <c r="D1539" s="354" t="s">
        <v>1819</v>
      </c>
    </row>
    <row r="1540" customFormat="false" ht="13.5" hidden="false" customHeight="false" outlineLevel="0" collapsed="false">
      <c r="A1540" s="276"/>
      <c r="B1540" s="276"/>
      <c r="C1540" s="353" t="s">
        <v>384</v>
      </c>
      <c r="D1540" s="354" t="s">
        <v>1820</v>
      </c>
    </row>
    <row r="1541" customFormat="false" ht="13.5" hidden="false" customHeight="false" outlineLevel="0" collapsed="false">
      <c r="A1541" s="276"/>
      <c r="B1541" s="276"/>
      <c r="C1541" s="353" t="s">
        <v>384</v>
      </c>
      <c r="D1541" s="354" t="s">
        <v>1821</v>
      </c>
    </row>
    <row r="1542" customFormat="false" ht="13.5" hidden="false" customHeight="false" outlineLevel="0" collapsed="false">
      <c r="A1542" s="276"/>
      <c r="B1542" s="276"/>
      <c r="C1542" s="353" t="s">
        <v>384</v>
      </c>
      <c r="D1542" s="354" t="s">
        <v>1822</v>
      </c>
    </row>
    <row r="1543" customFormat="false" ht="13.5" hidden="false" customHeight="false" outlineLevel="0" collapsed="false">
      <c r="A1543" s="276"/>
      <c r="B1543" s="276"/>
      <c r="C1543" s="353" t="s">
        <v>384</v>
      </c>
      <c r="D1543" s="354" t="s">
        <v>1823</v>
      </c>
    </row>
    <row r="1544" customFormat="false" ht="13.5" hidden="false" customHeight="false" outlineLevel="0" collapsed="false">
      <c r="A1544" s="276"/>
      <c r="B1544" s="276"/>
      <c r="C1544" s="353" t="s">
        <v>384</v>
      </c>
      <c r="D1544" s="354" t="s">
        <v>1824</v>
      </c>
    </row>
    <row r="1545" customFormat="false" ht="13.5" hidden="false" customHeight="false" outlineLevel="0" collapsed="false">
      <c r="A1545" s="276"/>
      <c r="B1545" s="276"/>
      <c r="C1545" s="353" t="s">
        <v>384</v>
      </c>
      <c r="D1545" s="354" t="s">
        <v>1825</v>
      </c>
    </row>
    <row r="1546" customFormat="false" ht="13.5" hidden="false" customHeight="false" outlineLevel="0" collapsed="false">
      <c r="A1546" s="276"/>
      <c r="B1546" s="276"/>
      <c r="C1546" s="353" t="s">
        <v>384</v>
      </c>
      <c r="D1546" s="354" t="s">
        <v>1826</v>
      </c>
    </row>
    <row r="1547" customFormat="false" ht="13.5" hidden="false" customHeight="false" outlineLevel="0" collapsed="false">
      <c r="A1547" s="276"/>
      <c r="B1547" s="276"/>
      <c r="C1547" s="353" t="s">
        <v>384</v>
      </c>
      <c r="D1547" s="354" t="s">
        <v>1827</v>
      </c>
    </row>
    <row r="1548" customFormat="false" ht="13.5" hidden="false" customHeight="false" outlineLevel="0" collapsed="false">
      <c r="A1548" s="276"/>
      <c r="B1548" s="276"/>
      <c r="C1548" s="353" t="s">
        <v>384</v>
      </c>
      <c r="D1548" s="354" t="s">
        <v>1828</v>
      </c>
    </row>
    <row r="1549" customFormat="false" ht="13.5" hidden="false" customHeight="false" outlineLevel="0" collapsed="false">
      <c r="A1549" s="276"/>
      <c r="B1549" s="276"/>
      <c r="C1549" s="353" t="s">
        <v>384</v>
      </c>
      <c r="D1549" s="354" t="s">
        <v>1829</v>
      </c>
    </row>
    <row r="1550" customFormat="false" ht="13.5" hidden="false" customHeight="false" outlineLevel="0" collapsed="false">
      <c r="A1550" s="276"/>
      <c r="B1550" s="276"/>
      <c r="C1550" s="353" t="s">
        <v>384</v>
      </c>
      <c r="D1550" s="354" t="s">
        <v>1830</v>
      </c>
    </row>
    <row r="1551" customFormat="false" ht="13.5" hidden="false" customHeight="false" outlineLevel="0" collapsed="false">
      <c r="A1551" s="276"/>
      <c r="B1551" s="276"/>
      <c r="C1551" s="353" t="s">
        <v>384</v>
      </c>
      <c r="D1551" s="354" t="s">
        <v>1831</v>
      </c>
    </row>
    <row r="1552" customFormat="false" ht="13.5" hidden="false" customHeight="false" outlineLevel="0" collapsed="false">
      <c r="A1552" s="276"/>
      <c r="B1552" s="276"/>
      <c r="C1552" s="353" t="s">
        <v>384</v>
      </c>
      <c r="D1552" s="354" t="s">
        <v>1832</v>
      </c>
    </row>
    <row r="1553" customFormat="false" ht="13.5" hidden="false" customHeight="false" outlineLevel="0" collapsed="false">
      <c r="A1553" s="276"/>
      <c r="B1553" s="276"/>
      <c r="C1553" s="353" t="s">
        <v>384</v>
      </c>
      <c r="D1553" s="354" t="s">
        <v>1833</v>
      </c>
    </row>
    <row r="1554" customFormat="false" ht="13.5" hidden="false" customHeight="false" outlineLevel="0" collapsed="false">
      <c r="A1554" s="276"/>
      <c r="B1554" s="276"/>
      <c r="C1554" s="353" t="s">
        <v>384</v>
      </c>
      <c r="D1554" s="354" t="s">
        <v>1834</v>
      </c>
    </row>
    <row r="1555" customFormat="false" ht="13.5" hidden="false" customHeight="false" outlineLevel="0" collapsed="false">
      <c r="A1555" s="276"/>
      <c r="B1555" s="276"/>
      <c r="C1555" s="353" t="s">
        <v>384</v>
      </c>
      <c r="D1555" s="354" t="s">
        <v>1835</v>
      </c>
    </row>
    <row r="1556" customFormat="false" ht="13.5" hidden="false" customHeight="false" outlineLevel="0" collapsed="false">
      <c r="A1556" s="276"/>
      <c r="B1556" s="276"/>
      <c r="C1556" s="353" t="s">
        <v>387</v>
      </c>
      <c r="D1556" s="354" t="s">
        <v>1177</v>
      </c>
    </row>
    <row r="1557" customFormat="false" ht="13.5" hidden="false" customHeight="false" outlineLevel="0" collapsed="false">
      <c r="A1557" s="276"/>
      <c r="B1557" s="276"/>
      <c r="C1557" s="353" t="s">
        <v>387</v>
      </c>
      <c r="D1557" s="354" t="s">
        <v>1836</v>
      </c>
    </row>
    <row r="1558" customFormat="false" ht="13.5" hidden="false" customHeight="false" outlineLevel="0" collapsed="false">
      <c r="A1558" s="276"/>
      <c r="B1558" s="276"/>
      <c r="C1558" s="353" t="s">
        <v>387</v>
      </c>
      <c r="D1558" s="354" t="s">
        <v>1837</v>
      </c>
    </row>
    <row r="1559" customFormat="false" ht="13.5" hidden="false" customHeight="false" outlineLevel="0" collapsed="false">
      <c r="A1559" s="276"/>
      <c r="B1559" s="276"/>
      <c r="C1559" s="353" t="s">
        <v>387</v>
      </c>
      <c r="D1559" s="354" t="s">
        <v>1838</v>
      </c>
    </row>
    <row r="1560" customFormat="false" ht="13.5" hidden="false" customHeight="false" outlineLevel="0" collapsed="false">
      <c r="A1560" s="276"/>
      <c r="B1560" s="276"/>
      <c r="C1560" s="353" t="s">
        <v>387</v>
      </c>
      <c r="D1560" s="354" t="s">
        <v>1839</v>
      </c>
    </row>
    <row r="1561" customFormat="false" ht="13.5" hidden="false" customHeight="false" outlineLevel="0" collapsed="false">
      <c r="A1561" s="276"/>
      <c r="B1561" s="276"/>
      <c r="C1561" s="353" t="s">
        <v>387</v>
      </c>
      <c r="D1561" s="354" t="s">
        <v>1840</v>
      </c>
    </row>
    <row r="1562" customFormat="false" ht="13.5" hidden="false" customHeight="false" outlineLevel="0" collapsed="false">
      <c r="A1562" s="276"/>
      <c r="B1562" s="276"/>
      <c r="C1562" s="353" t="s">
        <v>387</v>
      </c>
      <c r="D1562" s="354" t="s">
        <v>1841</v>
      </c>
    </row>
    <row r="1563" customFormat="false" ht="13.5" hidden="false" customHeight="false" outlineLevel="0" collapsed="false">
      <c r="A1563" s="276"/>
      <c r="B1563" s="276"/>
      <c r="C1563" s="353" t="s">
        <v>387</v>
      </c>
      <c r="D1563" s="354" t="s">
        <v>1842</v>
      </c>
    </row>
    <row r="1564" customFormat="false" ht="13.5" hidden="false" customHeight="false" outlineLevel="0" collapsed="false">
      <c r="A1564" s="276"/>
      <c r="B1564" s="276"/>
      <c r="C1564" s="353" t="s">
        <v>387</v>
      </c>
      <c r="D1564" s="354" t="s">
        <v>1843</v>
      </c>
    </row>
    <row r="1565" customFormat="false" ht="13.5" hidden="false" customHeight="false" outlineLevel="0" collapsed="false">
      <c r="A1565" s="276"/>
      <c r="B1565" s="276"/>
      <c r="C1565" s="353" t="s">
        <v>387</v>
      </c>
      <c r="D1565" s="354" t="s">
        <v>1844</v>
      </c>
    </row>
    <row r="1566" customFormat="false" ht="13.5" hidden="false" customHeight="false" outlineLevel="0" collapsed="false">
      <c r="A1566" s="276"/>
      <c r="B1566" s="276"/>
      <c r="C1566" s="353" t="s">
        <v>387</v>
      </c>
      <c r="D1566" s="354" t="s">
        <v>1845</v>
      </c>
    </row>
    <row r="1567" customFormat="false" ht="13.5" hidden="false" customHeight="false" outlineLevel="0" collapsed="false">
      <c r="A1567" s="276"/>
      <c r="B1567" s="276"/>
      <c r="C1567" s="353" t="s">
        <v>387</v>
      </c>
      <c r="D1567" s="354" t="s">
        <v>1846</v>
      </c>
    </row>
    <row r="1568" customFormat="false" ht="13.5" hidden="false" customHeight="false" outlineLevel="0" collapsed="false">
      <c r="A1568" s="276"/>
      <c r="B1568" s="276"/>
      <c r="C1568" s="353" t="s">
        <v>387</v>
      </c>
      <c r="D1568" s="354" t="s">
        <v>1847</v>
      </c>
    </row>
    <row r="1569" customFormat="false" ht="13.5" hidden="false" customHeight="false" outlineLevel="0" collapsed="false">
      <c r="A1569" s="276"/>
      <c r="B1569" s="276"/>
      <c r="C1569" s="353" t="s">
        <v>387</v>
      </c>
      <c r="D1569" s="354" t="s">
        <v>1848</v>
      </c>
    </row>
    <row r="1570" customFormat="false" ht="13.5" hidden="false" customHeight="false" outlineLevel="0" collapsed="false">
      <c r="A1570" s="276"/>
      <c r="B1570" s="276"/>
      <c r="C1570" s="353" t="s">
        <v>387</v>
      </c>
      <c r="D1570" s="354" t="s">
        <v>1849</v>
      </c>
    </row>
    <row r="1571" customFormat="false" ht="13.5" hidden="false" customHeight="false" outlineLevel="0" collapsed="false">
      <c r="A1571" s="276"/>
      <c r="B1571" s="276"/>
      <c r="C1571" s="353" t="s">
        <v>387</v>
      </c>
      <c r="D1571" s="354" t="s">
        <v>1850</v>
      </c>
    </row>
    <row r="1572" customFormat="false" ht="13.5" hidden="false" customHeight="false" outlineLevel="0" collapsed="false">
      <c r="A1572" s="276"/>
      <c r="B1572" s="276"/>
      <c r="C1572" s="353" t="s">
        <v>387</v>
      </c>
      <c r="D1572" s="354" t="s">
        <v>1851</v>
      </c>
    </row>
    <row r="1573" customFormat="false" ht="13.5" hidden="false" customHeight="false" outlineLevel="0" collapsed="false">
      <c r="A1573" s="276"/>
      <c r="B1573" s="276"/>
      <c r="C1573" s="353" t="s">
        <v>387</v>
      </c>
      <c r="D1573" s="354" t="s">
        <v>1852</v>
      </c>
    </row>
    <row r="1574" customFormat="false" ht="13.5" hidden="false" customHeight="false" outlineLevel="0" collapsed="false">
      <c r="A1574" s="276"/>
      <c r="B1574" s="276"/>
      <c r="C1574" s="353" t="s">
        <v>387</v>
      </c>
      <c r="D1574" s="354" t="s">
        <v>1853</v>
      </c>
    </row>
    <row r="1575" customFormat="false" ht="13.5" hidden="false" customHeight="false" outlineLevel="0" collapsed="false">
      <c r="A1575" s="276"/>
      <c r="B1575" s="276"/>
      <c r="C1575" s="353" t="s">
        <v>387</v>
      </c>
      <c r="D1575" s="354" t="s">
        <v>1854</v>
      </c>
    </row>
    <row r="1576" customFormat="false" ht="13.5" hidden="false" customHeight="false" outlineLevel="0" collapsed="false">
      <c r="A1576" s="276"/>
      <c r="B1576" s="276"/>
      <c r="C1576" s="353" t="s">
        <v>387</v>
      </c>
      <c r="D1576" s="354" t="s">
        <v>1855</v>
      </c>
    </row>
    <row r="1577" customFormat="false" ht="13.5" hidden="false" customHeight="false" outlineLevel="0" collapsed="false">
      <c r="A1577" s="276"/>
      <c r="B1577" s="276"/>
      <c r="C1577" s="353" t="s">
        <v>390</v>
      </c>
      <c r="D1577" s="354" t="s">
        <v>1856</v>
      </c>
    </row>
    <row r="1578" customFormat="false" ht="13.5" hidden="false" customHeight="false" outlineLevel="0" collapsed="false">
      <c r="A1578" s="276"/>
      <c r="B1578" s="276"/>
      <c r="C1578" s="353" t="s">
        <v>390</v>
      </c>
      <c r="D1578" s="354" t="s">
        <v>1857</v>
      </c>
    </row>
    <row r="1579" customFormat="false" ht="13.5" hidden="false" customHeight="false" outlineLevel="0" collapsed="false">
      <c r="A1579" s="276"/>
      <c r="B1579" s="276"/>
      <c r="C1579" s="353" t="s">
        <v>390</v>
      </c>
      <c r="D1579" s="354" t="s">
        <v>1858</v>
      </c>
    </row>
    <row r="1580" customFormat="false" ht="13.5" hidden="false" customHeight="false" outlineLevel="0" collapsed="false">
      <c r="A1580" s="276"/>
      <c r="B1580" s="276"/>
      <c r="C1580" s="353" t="s">
        <v>390</v>
      </c>
      <c r="D1580" s="354" t="s">
        <v>1859</v>
      </c>
    </row>
    <row r="1581" customFormat="false" ht="13.5" hidden="false" customHeight="false" outlineLevel="0" collapsed="false">
      <c r="A1581" s="276"/>
      <c r="B1581" s="276"/>
      <c r="C1581" s="353" t="s">
        <v>390</v>
      </c>
      <c r="D1581" s="354" t="s">
        <v>1860</v>
      </c>
    </row>
    <row r="1582" customFormat="false" ht="13.5" hidden="false" customHeight="false" outlineLevel="0" collapsed="false">
      <c r="A1582" s="276"/>
      <c r="B1582" s="276"/>
      <c r="C1582" s="353" t="s">
        <v>390</v>
      </c>
      <c r="D1582" s="354" t="s">
        <v>1861</v>
      </c>
    </row>
    <row r="1583" customFormat="false" ht="13.5" hidden="false" customHeight="false" outlineLevel="0" collapsed="false">
      <c r="A1583" s="276"/>
      <c r="B1583" s="276"/>
      <c r="C1583" s="353" t="s">
        <v>390</v>
      </c>
      <c r="D1583" s="354" t="s">
        <v>1862</v>
      </c>
    </row>
    <row r="1584" customFormat="false" ht="13.5" hidden="false" customHeight="false" outlineLevel="0" collapsed="false">
      <c r="A1584" s="276"/>
      <c r="B1584" s="276"/>
      <c r="C1584" s="353" t="s">
        <v>390</v>
      </c>
      <c r="D1584" s="354" t="s">
        <v>1863</v>
      </c>
    </row>
    <row r="1585" customFormat="false" ht="13.5" hidden="false" customHeight="false" outlineLevel="0" collapsed="false">
      <c r="A1585" s="276"/>
      <c r="B1585" s="276"/>
      <c r="C1585" s="353" t="s">
        <v>390</v>
      </c>
      <c r="D1585" s="354" t="s">
        <v>1864</v>
      </c>
    </row>
    <row r="1586" customFormat="false" ht="13.5" hidden="false" customHeight="false" outlineLevel="0" collapsed="false">
      <c r="A1586" s="276"/>
      <c r="B1586" s="276"/>
      <c r="C1586" s="353" t="s">
        <v>390</v>
      </c>
      <c r="D1586" s="354" t="s">
        <v>1865</v>
      </c>
    </row>
    <row r="1587" customFormat="false" ht="13.5" hidden="false" customHeight="false" outlineLevel="0" collapsed="false">
      <c r="A1587" s="276"/>
      <c r="B1587" s="276"/>
      <c r="C1587" s="353" t="s">
        <v>390</v>
      </c>
      <c r="D1587" s="354" t="s">
        <v>1866</v>
      </c>
    </row>
    <row r="1588" customFormat="false" ht="13.5" hidden="false" customHeight="false" outlineLevel="0" collapsed="false">
      <c r="A1588" s="276"/>
      <c r="B1588" s="276"/>
      <c r="C1588" s="353" t="s">
        <v>390</v>
      </c>
      <c r="D1588" s="354" t="s">
        <v>1867</v>
      </c>
    </row>
    <row r="1589" customFormat="false" ht="13.5" hidden="false" customHeight="false" outlineLevel="0" collapsed="false">
      <c r="A1589" s="276"/>
      <c r="B1589" s="276"/>
      <c r="C1589" s="353" t="s">
        <v>390</v>
      </c>
      <c r="D1589" s="354" t="s">
        <v>1868</v>
      </c>
    </row>
    <row r="1590" customFormat="false" ht="13.5" hidden="false" customHeight="false" outlineLevel="0" collapsed="false">
      <c r="A1590" s="276"/>
      <c r="B1590" s="276"/>
      <c r="C1590" s="353" t="s">
        <v>390</v>
      </c>
      <c r="D1590" s="354" t="s">
        <v>1869</v>
      </c>
    </row>
    <row r="1591" customFormat="false" ht="13.5" hidden="false" customHeight="false" outlineLevel="0" collapsed="false">
      <c r="A1591" s="276"/>
      <c r="B1591" s="276"/>
      <c r="C1591" s="353" t="s">
        <v>390</v>
      </c>
      <c r="D1591" s="354" t="s">
        <v>887</v>
      </c>
    </row>
    <row r="1592" customFormat="false" ht="13.5" hidden="false" customHeight="false" outlineLevel="0" collapsed="false">
      <c r="A1592" s="276"/>
      <c r="B1592" s="276"/>
      <c r="C1592" s="353" t="s">
        <v>390</v>
      </c>
      <c r="D1592" s="354" t="s">
        <v>1870</v>
      </c>
    </row>
    <row r="1593" customFormat="false" ht="13.5" hidden="false" customHeight="false" outlineLevel="0" collapsed="false">
      <c r="A1593" s="276"/>
      <c r="B1593" s="276"/>
      <c r="C1593" s="353" t="s">
        <v>390</v>
      </c>
      <c r="D1593" s="354" t="s">
        <v>1871</v>
      </c>
    </row>
    <row r="1594" customFormat="false" ht="13.5" hidden="false" customHeight="false" outlineLevel="0" collapsed="false">
      <c r="A1594" s="276"/>
      <c r="B1594" s="276"/>
      <c r="C1594" s="353" t="s">
        <v>390</v>
      </c>
      <c r="D1594" s="354" t="s">
        <v>1872</v>
      </c>
    </row>
    <row r="1595" customFormat="false" ht="13.5" hidden="false" customHeight="false" outlineLevel="0" collapsed="false">
      <c r="A1595" s="276"/>
      <c r="B1595" s="276"/>
      <c r="C1595" s="353" t="s">
        <v>390</v>
      </c>
      <c r="D1595" s="354" t="s">
        <v>1873</v>
      </c>
    </row>
    <row r="1596" customFormat="false" ht="13.5" hidden="false" customHeight="false" outlineLevel="0" collapsed="false">
      <c r="A1596" s="276"/>
      <c r="B1596" s="276"/>
      <c r="C1596" s="353" t="s">
        <v>390</v>
      </c>
      <c r="D1596" s="354" t="s">
        <v>1874</v>
      </c>
    </row>
    <row r="1597" customFormat="false" ht="13.5" hidden="false" customHeight="false" outlineLevel="0" collapsed="false">
      <c r="A1597" s="276"/>
      <c r="B1597" s="276"/>
      <c r="C1597" s="353" t="s">
        <v>390</v>
      </c>
      <c r="D1597" s="354" t="s">
        <v>1875</v>
      </c>
    </row>
    <row r="1598" customFormat="false" ht="13.5" hidden="false" customHeight="false" outlineLevel="0" collapsed="false">
      <c r="A1598" s="276"/>
      <c r="B1598" s="276"/>
      <c r="C1598" s="353" t="s">
        <v>390</v>
      </c>
      <c r="D1598" s="354" t="s">
        <v>1876</v>
      </c>
    </row>
    <row r="1599" customFormat="false" ht="13.5" hidden="false" customHeight="false" outlineLevel="0" collapsed="false">
      <c r="A1599" s="276"/>
      <c r="B1599" s="276"/>
      <c r="C1599" s="353" t="s">
        <v>390</v>
      </c>
      <c r="D1599" s="354" t="s">
        <v>1000</v>
      </c>
    </row>
    <row r="1600" customFormat="false" ht="13.5" hidden="false" customHeight="false" outlineLevel="0" collapsed="false">
      <c r="A1600" s="276"/>
      <c r="B1600" s="276"/>
      <c r="C1600" s="353" t="s">
        <v>390</v>
      </c>
      <c r="D1600" s="354" t="s">
        <v>1877</v>
      </c>
    </row>
    <row r="1601" customFormat="false" ht="13.5" hidden="false" customHeight="false" outlineLevel="0" collapsed="false">
      <c r="A1601" s="276"/>
      <c r="B1601" s="276"/>
      <c r="C1601" s="353" t="s">
        <v>390</v>
      </c>
      <c r="D1601" s="354" t="s">
        <v>1401</v>
      </c>
    </row>
    <row r="1602" customFormat="false" ht="13.5" hidden="false" customHeight="false" outlineLevel="0" collapsed="false">
      <c r="A1602" s="276"/>
      <c r="B1602" s="276"/>
      <c r="C1602" s="353" t="s">
        <v>390</v>
      </c>
      <c r="D1602" s="354" t="s">
        <v>1878</v>
      </c>
    </row>
    <row r="1603" customFormat="false" ht="13.5" hidden="false" customHeight="false" outlineLevel="0" collapsed="false">
      <c r="A1603" s="276"/>
      <c r="B1603" s="276"/>
      <c r="C1603" s="353" t="s">
        <v>390</v>
      </c>
      <c r="D1603" s="354" t="s">
        <v>1879</v>
      </c>
    </row>
    <row r="1604" customFormat="false" ht="13.5" hidden="false" customHeight="false" outlineLevel="0" collapsed="false">
      <c r="A1604" s="276"/>
      <c r="B1604" s="276"/>
      <c r="C1604" s="353" t="s">
        <v>390</v>
      </c>
      <c r="D1604" s="354" t="s">
        <v>1880</v>
      </c>
    </row>
    <row r="1605" customFormat="false" ht="13.5" hidden="false" customHeight="false" outlineLevel="0" collapsed="false">
      <c r="A1605" s="276"/>
      <c r="B1605" s="276"/>
      <c r="C1605" s="353" t="s">
        <v>390</v>
      </c>
      <c r="D1605" s="354" t="s">
        <v>1881</v>
      </c>
    </row>
    <row r="1606" customFormat="false" ht="13.5" hidden="false" customHeight="false" outlineLevel="0" collapsed="false">
      <c r="A1606" s="276"/>
      <c r="B1606" s="276"/>
      <c r="C1606" s="353" t="s">
        <v>390</v>
      </c>
      <c r="D1606" s="354" t="s">
        <v>1882</v>
      </c>
    </row>
    <row r="1607" customFormat="false" ht="13.5" hidden="false" customHeight="false" outlineLevel="0" collapsed="false">
      <c r="A1607" s="276"/>
      <c r="B1607" s="276"/>
      <c r="C1607" s="353" t="s">
        <v>390</v>
      </c>
      <c r="D1607" s="354" t="s">
        <v>1883</v>
      </c>
    </row>
    <row r="1608" customFormat="false" ht="13.5" hidden="false" customHeight="false" outlineLevel="0" collapsed="false">
      <c r="A1608" s="276"/>
      <c r="B1608" s="276"/>
      <c r="C1608" s="353" t="s">
        <v>390</v>
      </c>
      <c r="D1608" s="354" t="s">
        <v>1884</v>
      </c>
    </row>
    <row r="1609" customFormat="false" ht="13.5" hidden="false" customHeight="false" outlineLevel="0" collapsed="false">
      <c r="A1609" s="276"/>
      <c r="B1609" s="276"/>
      <c r="C1609" s="353" t="s">
        <v>390</v>
      </c>
      <c r="D1609" s="354" t="s">
        <v>1885</v>
      </c>
    </row>
    <row r="1610" customFormat="false" ht="13.5" hidden="false" customHeight="false" outlineLevel="0" collapsed="false">
      <c r="A1610" s="276"/>
      <c r="B1610" s="276"/>
      <c r="C1610" s="353" t="s">
        <v>390</v>
      </c>
      <c r="D1610" s="354" t="s">
        <v>1886</v>
      </c>
    </row>
    <row r="1611" customFormat="false" ht="13.5" hidden="false" customHeight="false" outlineLevel="0" collapsed="false">
      <c r="A1611" s="276"/>
      <c r="B1611" s="276"/>
      <c r="C1611" s="353" t="s">
        <v>390</v>
      </c>
      <c r="D1611" s="354" t="s">
        <v>1887</v>
      </c>
    </row>
    <row r="1612" customFormat="false" ht="13.5" hidden="false" customHeight="false" outlineLevel="0" collapsed="false">
      <c r="A1612" s="276"/>
      <c r="B1612" s="276"/>
      <c r="C1612" s="353" t="s">
        <v>390</v>
      </c>
      <c r="D1612" s="354" t="s">
        <v>1888</v>
      </c>
    </row>
    <row r="1613" customFormat="false" ht="13.5" hidden="false" customHeight="false" outlineLevel="0" collapsed="false">
      <c r="A1613" s="276"/>
      <c r="B1613" s="276"/>
      <c r="C1613" s="353" t="s">
        <v>390</v>
      </c>
      <c r="D1613" s="354" t="s">
        <v>1889</v>
      </c>
    </row>
    <row r="1614" customFormat="false" ht="13.5" hidden="false" customHeight="false" outlineLevel="0" collapsed="false">
      <c r="A1614" s="276"/>
      <c r="B1614" s="276"/>
      <c r="C1614" s="353" t="s">
        <v>390</v>
      </c>
      <c r="D1614" s="354" t="s">
        <v>1890</v>
      </c>
    </row>
    <row r="1615" customFormat="false" ht="13.5" hidden="false" customHeight="false" outlineLevel="0" collapsed="false">
      <c r="A1615" s="276"/>
      <c r="B1615" s="276"/>
      <c r="C1615" s="353" t="s">
        <v>390</v>
      </c>
      <c r="D1615" s="354" t="s">
        <v>1891</v>
      </c>
    </row>
    <row r="1616" customFormat="false" ht="13.5" hidden="false" customHeight="false" outlineLevel="0" collapsed="false">
      <c r="A1616" s="276"/>
      <c r="B1616" s="276"/>
      <c r="C1616" s="353" t="s">
        <v>390</v>
      </c>
      <c r="D1616" s="354" t="s">
        <v>1892</v>
      </c>
    </row>
    <row r="1617" customFormat="false" ht="13.5" hidden="false" customHeight="false" outlineLevel="0" collapsed="false">
      <c r="A1617" s="276"/>
      <c r="B1617" s="276"/>
      <c r="C1617" s="353" t="s">
        <v>390</v>
      </c>
      <c r="D1617" s="354" t="s">
        <v>1893</v>
      </c>
    </row>
    <row r="1618" customFormat="false" ht="13.5" hidden="false" customHeight="false" outlineLevel="0" collapsed="false">
      <c r="A1618" s="276"/>
      <c r="B1618" s="276"/>
      <c r="C1618" s="353" t="s">
        <v>390</v>
      </c>
      <c r="D1618" s="354" t="s">
        <v>1894</v>
      </c>
    </row>
    <row r="1619" customFormat="false" ht="13.5" hidden="false" customHeight="false" outlineLevel="0" collapsed="false">
      <c r="A1619" s="276"/>
      <c r="B1619" s="276"/>
      <c r="C1619" s="353" t="s">
        <v>390</v>
      </c>
      <c r="D1619" s="354" t="s">
        <v>1895</v>
      </c>
    </row>
    <row r="1620" customFormat="false" ht="13.5" hidden="false" customHeight="false" outlineLevel="0" collapsed="false">
      <c r="A1620" s="276"/>
      <c r="B1620" s="276"/>
      <c r="C1620" s="353" t="s">
        <v>390</v>
      </c>
      <c r="D1620" s="354" t="s">
        <v>1896</v>
      </c>
    </row>
    <row r="1621" customFormat="false" ht="13.5" hidden="false" customHeight="false" outlineLevel="0" collapsed="false">
      <c r="A1621" s="276"/>
      <c r="B1621" s="276"/>
      <c r="C1621" s="353" t="s">
        <v>390</v>
      </c>
      <c r="D1621" s="354" t="s">
        <v>1897</v>
      </c>
    </row>
    <row r="1622" customFormat="false" ht="13.5" hidden="false" customHeight="false" outlineLevel="0" collapsed="false">
      <c r="A1622" s="276"/>
      <c r="B1622" s="276"/>
      <c r="C1622" s="353" t="s">
        <v>393</v>
      </c>
      <c r="D1622" s="354" t="s">
        <v>1898</v>
      </c>
    </row>
    <row r="1623" customFormat="false" ht="13.5" hidden="false" customHeight="false" outlineLevel="0" collapsed="false">
      <c r="A1623" s="276"/>
      <c r="B1623" s="276"/>
      <c r="C1623" s="353" t="s">
        <v>393</v>
      </c>
      <c r="D1623" s="354" t="s">
        <v>1899</v>
      </c>
    </row>
    <row r="1624" customFormat="false" ht="13.5" hidden="false" customHeight="false" outlineLevel="0" collapsed="false">
      <c r="A1624" s="276"/>
      <c r="B1624" s="276"/>
      <c r="C1624" s="353" t="s">
        <v>393</v>
      </c>
      <c r="D1624" s="354" t="s">
        <v>1900</v>
      </c>
    </row>
    <row r="1625" customFormat="false" ht="13.5" hidden="false" customHeight="false" outlineLevel="0" collapsed="false">
      <c r="A1625" s="276"/>
      <c r="B1625" s="276"/>
      <c r="C1625" s="353" t="s">
        <v>393</v>
      </c>
      <c r="D1625" s="354" t="s">
        <v>1901</v>
      </c>
    </row>
    <row r="1626" customFormat="false" ht="13.5" hidden="false" customHeight="false" outlineLevel="0" collapsed="false">
      <c r="A1626" s="276"/>
      <c r="B1626" s="276"/>
      <c r="C1626" s="353" t="s">
        <v>393</v>
      </c>
      <c r="D1626" s="354" t="s">
        <v>1902</v>
      </c>
    </row>
    <row r="1627" customFormat="false" ht="13.5" hidden="false" customHeight="false" outlineLevel="0" collapsed="false">
      <c r="A1627" s="276"/>
      <c r="B1627" s="276"/>
      <c r="C1627" s="353" t="s">
        <v>393</v>
      </c>
      <c r="D1627" s="354" t="s">
        <v>1903</v>
      </c>
    </row>
    <row r="1628" customFormat="false" ht="13.5" hidden="false" customHeight="false" outlineLevel="0" collapsed="false">
      <c r="A1628" s="276"/>
      <c r="B1628" s="276"/>
      <c r="C1628" s="353" t="s">
        <v>393</v>
      </c>
      <c r="D1628" s="354" t="s">
        <v>1904</v>
      </c>
    </row>
    <row r="1629" customFormat="false" ht="13.5" hidden="false" customHeight="false" outlineLevel="0" collapsed="false">
      <c r="A1629" s="276"/>
      <c r="B1629" s="276"/>
      <c r="C1629" s="353" t="s">
        <v>393</v>
      </c>
      <c r="D1629" s="354" t="s">
        <v>1905</v>
      </c>
    </row>
    <row r="1630" customFormat="false" ht="13.5" hidden="false" customHeight="false" outlineLevel="0" collapsed="false">
      <c r="A1630" s="276"/>
      <c r="B1630" s="276"/>
      <c r="C1630" s="353" t="s">
        <v>393</v>
      </c>
      <c r="D1630" s="354" t="s">
        <v>1906</v>
      </c>
    </row>
    <row r="1631" customFormat="false" ht="13.5" hidden="false" customHeight="false" outlineLevel="0" collapsed="false">
      <c r="A1631" s="276"/>
      <c r="B1631" s="276"/>
      <c r="C1631" s="353" t="s">
        <v>393</v>
      </c>
      <c r="D1631" s="354" t="s">
        <v>1907</v>
      </c>
    </row>
    <row r="1632" customFormat="false" ht="13.5" hidden="false" customHeight="false" outlineLevel="0" collapsed="false">
      <c r="A1632" s="276"/>
      <c r="B1632" s="276"/>
      <c r="C1632" s="353" t="s">
        <v>393</v>
      </c>
      <c r="D1632" s="354" t="s">
        <v>1908</v>
      </c>
    </row>
    <row r="1633" customFormat="false" ht="13.5" hidden="false" customHeight="false" outlineLevel="0" collapsed="false">
      <c r="A1633" s="276"/>
      <c r="B1633" s="276"/>
      <c r="C1633" s="353" t="s">
        <v>393</v>
      </c>
      <c r="D1633" s="354" t="s">
        <v>1909</v>
      </c>
    </row>
    <row r="1634" customFormat="false" ht="13.5" hidden="false" customHeight="false" outlineLevel="0" collapsed="false">
      <c r="A1634" s="276"/>
      <c r="B1634" s="276"/>
      <c r="C1634" s="353" t="s">
        <v>393</v>
      </c>
      <c r="D1634" s="354" t="s">
        <v>1910</v>
      </c>
    </row>
    <row r="1635" customFormat="false" ht="13.5" hidden="false" customHeight="false" outlineLevel="0" collapsed="false">
      <c r="A1635" s="276"/>
      <c r="B1635" s="276"/>
      <c r="C1635" s="353" t="s">
        <v>393</v>
      </c>
      <c r="D1635" s="354" t="s">
        <v>1911</v>
      </c>
    </row>
    <row r="1636" customFormat="false" ht="13.5" hidden="false" customHeight="false" outlineLevel="0" collapsed="false">
      <c r="A1636" s="276"/>
      <c r="B1636" s="276"/>
      <c r="C1636" s="353" t="s">
        <v>393</v>
      </c>
      <c r="D1636" s="354" t="s">
        <v>1912</v>
      </c>
    </row>
    <row r="1637" customFormat="false" ht="13.5" hidden="false" customHeight="false" outlineLevel="0" collapsed="false">
      <c r="A1637" s="276"/>
      <c r="B1637" s="276"/>
      <c r="C1637" s="353" t="s">
        <v>393</v>
      </c>
      <c r="D1637" s="354" t="s">
        <v>1913</v>
      </c>
    </row>
    <row r="1638" customFormat="false" ht="13.5" hidden="false" customHeight="false" outlineLevel="0" collapsed="false">
      <c r="A1638" s="276"/>
      <c r="B1638" s="276"/>
      <c r="C1638" s="353" t="s">
        <v>393</v>
      </c>
      <c r="D1638" s="354" t="s">
        <v>1914</v>
      </c>
    </row>
    <row r="1639" customFormat="false" ht="13.5" hidden="false" customHeight="false" outlineLevel="0" collapsed="false">
      <c r="A1639" s="276"/>
      <c r="B1639" s="276"/>
      <c r="C1639" s="353" t="s">
        <v>393</v>
      </c>
      <c r="D1639" s="354" t="s">
        <v>1915</v>
      </c>
    </row>
    <row r="1640" customFormat="false" ht="13.5" hidden="false" customHeight="false" outlineLevel="0" collapsed="false">
      <c r="A1640" s="276"/>
      <c r="B1640" s="276"/>
      <c r="C1640" s="353" t="s">
        <v>396</v>
      </c>
      <c r="D1640" s="354" t="s">
        <v>1916</v>
      </c>
    </row>
    <row r="1641" customFormat="false" ht="13.5" hidden="false" customHeight="false" outlineLevel="0" collapsed="false">
      <c r="A1641" s="276"/>
      <c r="B1641" s="276"/>
      <c r="C1641" s="353" t="s">
        <v>396</v>
      </c>
      <c r="D1641" s="354" t="s">
        <v>1917</v>
      </c>
    </row>
    <row r="1642" customFormat="false" ht="13.5" hidden="false" customHeight="false" outlineLevel="0" collapsed="false">
      <c r="A1642" s="276"/>
      <c r="B1642" s="276"/>
      <c r="C1642" s="353" t="s">
        <v>396</v>
      </c>
      <c r="D1642" s="354" t="s">
        <v>1918</v>
      </c>
    </row>
    <row r="1643" customFormat="false" ht="13.5" hidden="false" customHeight="false" outlineLevel="0" collapsed="false">
      <c r="A1643" s="276"/>
      <c r="B1643" s="276"/>
      <c r="C1643" s="353" t="s">
        <v>396</v>
      </c>
      <c r="D1643" s="354" t="s">
        <v>1919</v>
      </c>
    </row>
    <row r="1644" customFormat="false" ht="13.5" hidden="false" customHeight="false" outlineLevel="0" collapsed="false">
      <c r="A1644" s="276"/>
      <c r="B1644" s="276"/>
      <c r="C1644" s="353" t="s">
        <v>396</v>
      </c>
      <c r="D1644" s="354" t="s">
        <v>1920</v>
      </c>
    </row>
    <row r="1645" customFormat="false" ht="13.5" hidden="false" customHeight="false" outlineLevel="0" collapsed="false">
      <c r="A1645" s="276"/>
      <c r="B1645" s="276"/>
      <c r="C1645" s="353" t="s">
        <v>396</v>
      </c>
      <c r="D1645" s="354" t="s">
        <v>1921</v>
      </c>
    </row>
    <row r="1646" customFormat="false" ht="13.5" hidden="false" customHeight="false" outlineLevel="0" collapsed="false">
      <c r="A1646" s="276"/>
      <c r="B1646" s="276"/>
      <c r="C1646" s="353" t="s">
        <v>396</v>
      </c>
      <c r="D1646" s="354" t="s">
        <v>1922</v>
      </c>
    </row>
    <row r="1647" customFormat="false" ht="13.5" hidden="false" customHeight="false" outlineLevel="0" collapsed="false">
      <c r="A1647" s="276"/>
      <c r="B1647" s="276"/>
      <c r="C1647" s="353" t="s">
        <v>396</v>
      </c>
      <c r="D1647" s="354" t="s">
        <v>1923</v>
      </c>
    </row>
    <row r="1648" customFormat="false" ht="13.5" hidden="false" customHeight="false" outlineLevel="0" collapsed="false">
      <c r="A1648" s="276"/>
      <c r="B1648" s="276"/>
      <c r="C1648" s="353" t="s">
        <v>396</v>
      </c>
      <c r="D1648" s="354" t="s">
        <v>1924</v>
      </c>
    </row>
    <row r="1649" customFormat="false" ht="13.5" hidden="false" customHeight="false" outlineLevel="0" collapsed="false">
      <c r="A1649" s="276"/>
      <c r="B1649" s="276"/>
      <c r="C1649" s="353" t="s">
        <v>396</v>
      </c>
      <c r="D1649" s="354" t="s">
        <v>1925</v>
      </c>
    </row>
    <row r="1650" customFormat="false" ht="13.5" hidden="false" customHeight="false" outlineLevel="0" collapsed="false">
      <c r="A1650" s="276"/>
      <c r="B1650" s="276"/>
      <c r="C1650" s="353" t="s">
        <v>396</v>
      </c>
      <c r="D1650" s="354" t="s">
        <v>1926</v>
      </c>
    </row>
    <row r="1651" customFormat="false" ht="13.5" hidden="false" customHeight="false" outlineLevel="0" collapsed="false">
      <c r="A1651" s="276"/>
      <c r="B1651" s="276"/>
      <c r="C1651" s="353" t="s">
        <v>396</v>
      </c>
      <c r="D1651" s="354" t="s">
        <v>1927</v>
      </c>
    </row>
    <row r="1652" customFormat="false" ht="13.5" hidden="false" customHeight="false" outlineLevel="0" collapsed="false">
      <c r="A1652" s="276"/>
      <c r="B1652" s="276"/>
      <c r="C1652" s="353" t="s">
        <v>396</v>
      </c>
      <c r="D1652" s="354" t="s">
        <v>1928</v>
      </c>
    </row>
    <row r="1653" customFormat="false" ht="13.5" hidden="false" customHeight="false" outlineLevel="0" collapsed="false">
      <c r="A1653" s="276"/>
      <c r="B1653" s="276"/>
      <c r="C1653" s="353" t="s">
        <v>396</v>
      </c>
      <c r="D1653" s="354" t="s">
        <v>1929</v>
      </c>
    </row>
    <row r="1654" customFormat="false" ht="13.5" hidden="false" customHeight="false" outlineLevel="0" collapsed="false">
      <c r="A1654" s="276"/>
      <c r="B1654" s="276"/>
      <c r="C1654" s="353" t="s">
        <v>396</v>
      </c>
      <c r="D1654" s="354" t="s">
        <v>1930</v>
      </c>
    </row>
    <row r="1655" customFormat="false" ht="13.5" hidden="false" customHeight="false" outlineLevel="0" collapsed="false">
      <c r="A1655" s="276"/>
      <c r="B1655" s="276"/>
      <c r="C1655" s="353" t="s">
        <v>396</v>
      </c>
      <c r="D1655" s="354" t="s">
        <v>1931</v>
      </c>
    </row>
    <row r="1656" customFormat="false" ht="13.5" hidden="false" customHeight="false" outlineLevel="0" collapsed="false">
      <c r="A1656" s="276"/>
      <c r="B1656" s="276"/>
      <c r="C1656" s="353" t="s">
        <v>396</v>
      </c>
      <c r="D1656" s="354" t="s">
        <v>1932</v>
      </c>
    </row>
    <row r="1657" customFormat="false" ht="13.5" hidden="false" customHeight="false" outlineLevel="0" collapsed="false">
      <c r="A1657" s="276"/>
      <c r="B1657" s="276"/>
      <c r="C1657" s="353" t="s">
        <v>396</v>
      </c>
      <c r="D1657" s="354" t="s">
        <v>1933</v>
      </c>
    </row>
    <row r="1658" customFormat="false" ht="13.5" hidden="false" customHeight="false" outlineLevel="0" collapsed="false">
      <c r="A1658" s="276"/>
      <c r="B1658" s="276"/>
      <c r="C1658" s="353" t="s">
        <v>396</v>
      </c>
      <c r="D1658" s="354" t="s">
        <v>1934</v>
      </c>
    </row>
    <row r="1659" customFormat="false" ht="13.5" hidden="false" customHeight="false" outlineLevel="0" collapsed="false">
      <c r="A1659" s="276"/>
      <c r="B1659" s="276"/>
      <c r="C1659" s="353" t="s">
        <v>396</v>
      </c>
      <c r="D1659" s="354" t="s">
        <v>1935</v>
      </c>
    </row>
    <row r="1660" customFormat="false" ht="13.5" hidden="false" customHeight="false" outlineLevel="0" collapsed="false">
      <c r="A1660" s="276"/>
      <c r="B1660" s="276"/>
      <c r="C1660" s="353" t="s">
        <v>396</v>
      </c>
      <c r="D1660" s="354" t="s">
        <v>1936</v>
      </c>
    </row>
    <row r="1661" customFormat="false" ht="13.5" hidden="false" customHeight="false" outlineLevel="0" collapsed="false">
      <c r="A1661" s="276"/>
      <c r="B1661" s="276"/>
      <c r="C1661" s="353" t="s">
        <v>396</v>
      </c>
      <c r="D1661" s="354" t="s">
        <v>1937</v>
      </c>
    </row>
    <row r="1662" customFormat="false" ht="13.5" hidden="false" customHeight="false" outlineLevel="0" collapsed="false">
      <c r="A1662" s="276"/>
      <c r="B1662" s="276"/>
      <c r="C1662" s="353" t="s">
        <v>396</v>
      </c>
      <c r="D1662" s="354" t="s">
        <v>937</v>
      </c>
    </row>
    <row r="1663" customFormat="false" ht="13.5" hidden="false" customHeight="false" outlineLevel="0" collapsed="false">
      <c r="A1663" s="276"/>
      <c r="B1663" s="276"/>
      <c r="C1663" s="353" t="s">
        <v>396</v>
      </c>
      <c r="D1663" s="354" t="s">
        <v>1938</v>
      </c>
    </row>
    <row r="1664" customFormat="false" ht="13.5" hidden="false" customHeight="false" outlineLevel="0" collapsed="false">
      <c r="A1664" s="276"/>
      <c r="B1664" s="276"/>
      <c r="C1664" s="353" t="s">
        <v>396</v>
      </c>
      <c r="D1664" s="354" t="s">
        <v>1939</v>
      </c>
    </row>
    <row r="1665" customFormat="false" ht="13.5" hidden="false" customHeight="false" outlineLevel="0" collapsed="false">
      <c r="A1665" s="276"/>
      <c r="B1665" s="276"/>
      <c r="C1665" s="353" t="s">
        <v>396</v>
      </c>
      <c r="D1665" s="354" t="s">
        <v>1940</v>
      </c>
    </row>
    <row r="1666" customFormat="false" ht="13.5" hidden="false" customHeight="false" outlineLevel="0" collapsed="false">
      <c r="A1666" s="276"/>
      <c r="B1666" s="276"/>
      <c r="C1666" s="353" t="s">
        <v>399</v>
      </c>
      <c r="D1666" s="354" t="s">
        <v>1941</v>
      </c>
    </row>
    <row r="1667" customFormat="false" ht="13.5" hidden="false" customHeight="false" outlineLevel="0" collapsed="false">
      <c r="A1667" s="276"/>
      <c r="B1667" s="276"/>
      <c r="C1667" s="353" t="s">
        <v>399</v>
      </c>
      <c r="D1667" s="354" t="s">
        <v>1942</v>
      </c>
    </row>
    <row r="1668" customFormat="false" ht="13.5" hidden="false" customHeight="false" outlineLevel="0" collapsed="false">
      <c r="A1668" s="276"/>
      <c r="B1668" s="276"/>
      <c r="C1668" s="353" t="s">
        <v>399</v>
      </c>
      <c r="D1668" s="354" t="s">
        <v>1943</v>
      </c>
    </row>
    <row r="1669" customFormat="false" ht="13.5" hidden="false" customHeight="false" outlineLevel="0" collapsed="false">
      <c r="A1669" s="276"/>
      <c r="B1669" s="276"/>
      <c r="C1669" s="353" t="s">
        <v>399</v>
      </c>
      <c r="D1669" s="354" t="s">
        <v>1944</v>
      </c>
    </row>
    <row r="1670" customFormat="false" ht="13.5" hidden="false" customHeight="false" outlineLevel="0" collapsed="false">
      <c r="A1670" s="276"/>
      <c r="B1670" s="276"/>
      <c r="C1670" s="353" t="s">
        <v>399</v>
      </c>
      <c r="D1670" s="354" t="s">
        <v>1945</v>
      </c>
    </row>
    <row r="1671" customFormat="false" ht="13.5" hidden="false" customHeight="false" outlineLevel="0" collapsed="false">
      <c r="A1671" s="276"/>
      <c r="B1671" s="276"/>
      <c r="C1671" s="353" t="s">
        <v>399</v>
      </c>
      <c r="D1671" s="354" t="s">
        <v>1946</v>
      </c>
    </row>
    <row r="1672" customFormat="false" ht="13.5" hidden="false" customHeight="false" outlineLevel="0" collapsed="false">
      <c r="A1672" s="276"/>
      <c r="B1672" s="276"/>
      <c r="C1672" s="353" t="s">
        <v>399</v>
      </c>
      <c r="D1672" s="354" t="s">
        <v>1947</v>
      </c>
    </row>
    <row r="1673" customFormat="false" ht="13.5" hidden="false" customHeight="false" outlineLevel="0" collapsed="false">
      <c r="A1673" s="276"/>
      <c r="B1673" s="276"/>
      <c r="C1673" s="353" t="s">
        <v>399</v>
      </c>
      <c r="D1673" s="354" t="s">
        <v>1948</v>
      </c>
    </row>
    <row r="1674" customFormat="false" ht="13.5" hidden="false" customHeight="false" outlineLevel="0" collapsed="false">
      <c r="A1674" s="276"/>
      <c r="B1674" s="276"/>
      <c r="C1674" s="353" t="s">
        <v>399</v>
      </c>
      <c r="D1674" s="354" t="s">
        <v>1949</v>
      </c>
    </row>
    <row r="1675" customFormat="false" ht="13.5" hidden="false" customHeight="false" outlineLevel="0" collapsed="false">
      <c r="A1675" s="276"/>
      <c r="B1675" s="276"/>
      <c r="C1675" s="353" t="s">
        <v>399</v>
      </c>
      <c r="D1675" s="354" t="s">
        <v>1950</v>
      </c>
    </row>
    <row r="1676" customFormat="false" ht="13.5" hidden="false" customHeight="false" outlineLevel="0" collapsed="false">
      <c r="A1676" s="276"/>
      <c r="B1676" s="276"/>
      <c r="C1676" s="353" t="s">
        <v>399</v>
      </c>
      <c r="D1676" s="354" t="s">
        <v>1951</v>
      </c>
    </row>
    <row r="1677" customFormat="false" ht="13.5" hidden="false" customHeight="false" outlineLevel="0" collapsed="false">
      <c r="A1677" s="276"/>
      <c r="B1677" s="276"/>
      <c r="C1677" s="353" t="s">
        <v>399</v>
      </c>
      <c r="D1677" s="354" t="s">
        <v>1952</v>
      </c>
    </row>
    <row r="1678" customFormat="false" ht="13.5" hidden="false" customHeight="false" outlineLevel="0" collapsed="false">
      <c r="A1678" s="276"/>
      <c r="B1678" s="276"/>
      <c r="C1678" s="353" t="s">
        <v>399</v>
      </c>
      <c r="D1678" s="354" t="s">
        <v>1953</v>
      </c>
    </row>
    <row r="1679" customFormat="false" ht="13.5" hidden="false" customHeight="false" outlineLevel="0" collapsed="false">
      <c r="A1679" s="276"/>
      <c r="B1679" s="276"/>
      <c r="C1679" s="353" t="s">
        <v>399</v>
      </c>
      <c r="D1679" s="354" t="s">
        <v>1954</v>
      </c>
    </row>
    <row r="1680" customFormat="false" ht="13.5" hidden="false" customHeight="false" outlineLevel="0" collapsed="false">
      <c r="A1680" s="276"/>
      <c r="B1680" s="276"/>
      <c r="C1680" s="353" t="s">
        <v>399</v>
      </c>
      <c r="D1680" s="354" t="s">
        <v>1955</v>
      </c>
    </row>
    <row r="1681" customFormat="false" ht="13.5" hidden="false" customHeight="false" outlineLevel="0" collapsed="false">
      <c r="A1681" s="276"/>
      <c r="B1681" s="276"/>
      <c r="C1681" s="353" t="s">
        <v>399</v>
      </c>
      <c r="D1681" s="354" t="s">
        <v>1956</v>
      </c>
    </row>
    <row r="1682" customFormat="false" ht="13.5" hidden="false" customHeight="false" outlineLevel="0" collapsed="false">
      <c r="A1682" s="276"/>
      <c r="B1682" s="276"/>
      <c r="C1682" s="353" t="s">
        <v>399</v>
      </c>
      <c r="D1682" s="354" t="s">
        <v>1957</v>
      </c>
    </row>
    <row r="1683" customFormat="false" ht="13.5" hidden="false" customHeight="false" outlineLevel="0" collapsed="false">
      <c r="A1683" s="276"/>
      <c r="B1683" s="276"/>
      <c r="C1683" s="353" t="s">
        <v>399</v>
      </c>
      <c r="D1683" s="354" t="s">
        <v>1958</v>
      </c>
    </row>
    <row r="1684" customFormat="false" ht="13.5" hidden="false" customHeight="false" outlineLevel="0" collapsed="false">
      <c r="A1684" s="276"/>
      <c r="B1684" s="276"/>
      <c r="C1684" s="353" t="s">
        <v>399</v>
      </c>
      <c r="D1684" s="354" t="s">
        <v>1959</v>
      </c>
    </row>
    <row r="1685" customFormat="false" ht="13.5" hidden="false" customHeight="false" outlineLevel="0" collapsed="false">
      <c r="A1685" s="276"/>
      <c r="B1685" s="276"/>
      <c r="C1685" s="353" t="s">
        <v>399</v>
      </c>
      <c r="D1685" s="354" t="s">
        <v>1960</v>
      </c>
    </row>
    <row r="1686" customFormat="false" ht="13.5" hidden="false" customHeight="false" outlineLevel="0" collapsed="false">
      <c r="A1686" s="276"/>
      <c r="B1686" s="276"/>
      <c r="C1686" s="353" t="s">
        <v>399</v>
      </c>
      <c r="D1686" s="354" t="s">
        <v>1961</v>
      </c>
    </row>
    <row r="1687" customFormat="false" ht="13.5" hidden="false" customHeight="false" outlineLevel="0" collapsed="false">
      <c r="A1687" s="276"/>
      <c r="B1687" s="276"/>
      <c r="C1687" s="353" t="s">
        <v>399</v>
      </c>
      <c r="D1687" s="354" t="s">
        <v>1962</v>
      </c>
    </row>
    <row r="1688" customFormat="false" ht="13.5" hidden="false" customHeight="false" outlineLevel="0" collapsed="false">
      <c r="A1688" s="276"/>
      <c r="B1688" s="276"/>
      <c r="C1688" s="353" t="s">
        <v>399</v>
      </c>
      <c r="D1688" s="354" t="s">
        <v>1963</v>
      </c>
    </row>
    <row r="1689" customFormat="false" ht="13.5" hidden="false" customHeight="false" outlineLevel="0" collapsed="false">
      <c r="A1689" s="276"/>
      <c r="B1689" s="276"/>
      <c r="C1689" s="353" t="s">
        <v>399</v>
      </c>
      <c r="D1689" s="354" t="s">
        <v>1964</v>
      </c>
    </row>
    <row r="1690" customFormat="false" ht="13.5" hidden="false" customHeight="false" outlineLevel="0" collapsed="false">
      <c r="A1690" s="276"/>
      <c r="B1690" s="276"/>
      <c r="C1690" s="353" t="s">
        <v>399</v>
      </c>
      <c r="D1690" s="354" t="s">
        <v>1965</v>
      </c>
    </row>
    <row r="1691" customFormat="false" ht="13.5" hidden="false" customHeight="false" outlineLevel="0" collapsed="false">
      <c r="A1691" s="276"/>
      <c r="B1691" s="276"/>
      <c r="C1691" s="353" t="s">
        <v>399</v>
      </c>
      <c r="D1691" s="354" t="s">
        <v>1966</v>
      </c>
    </row>
    <row r="1692" customFormat="false" ht="13.5" hidden="false" customHeight="false" outlineLevel="0" collapsed="false">
      <c r="A1692" s="276"/>
      <c r="B1692" s="276"/>
      <c r="C1692" s="353" t="s">
        <v>399</v>
      </c>
      <c r="D1692" s="354" t="s">
        <v>1967</v>
      </c>
    </row>
    <row r="1693" customFormat="false" ht="13.5" hidden="false" customHeight="false" outlineLevel="0" collapsed="false">
      <c r="A1693" s="276"/>
      <c r="B1693" s="276"/>
      <c r="C1693" s="353" t="s">
        <v>399</v>
      </c>
      <c r="D1693" s="354" t="s">
        <v>1968</v>
      </c>
    </row>
    <row r="1694" customFormat="false" ht="13.5" hidden="false" customHeight="false" outlineLevel="0" collapsed="false">
      <c r="A1694" s="276"/>
      <c r="B1694" s="276"/>
      <c r="C1694" s="353" t="s">
        <v>399</v>
      </c>
      <c r="D1694" s="354" t="s">
        <v>1969</v>
      </c>
    </row>
    <row r="1695" customFormat="false" ht="13.5" hidden="false" customHeight="false" outlineLevel="0" collapsed="false">
      <c r="A1695" s="276"/>
      <c r="B1695" s="276"/>
      <c r="C1695" s="353" t="s">
        <v>399</v>
      </c>
      <c r="D1695" s="354" t="s">
        <v>1970</v>
      </c>
    </row>
    <row r="1696" customFormat="false" ht="13.5" hidden="false" customHeight="false" outlineLevel="0" collapsed="false">
      <c r="A1696" s="276"/>
      <c r="B1696" s="276"/>
      <c r="C1696" s="353" t="s">
        <v>399</v>
      </c>
      <c r="D1696" s="354" t="s">
        <v>1971</v>
      </c>
    </row>
    <row r="1697" customFormat="false" ht="13.5" hidden="false" customHeight="false" outlineLevel="0" collapsed="false">
      <c r="A1697" s="276"/>
      <c r="B1697" s="276"/>
      <c r="C1697" s="353" t="s">
        <v>399</v>
      </c>
      <c r="D1697" s="354" t="s">
        <v>1972</v>
      </c>
    </row>
    <row r="1698" customFormat="false" ht="13.5" hidden="false" customHeight="false" outlineLevel="0" collapsed="false">
      <c r="A1698" s="276"/>
      <c r="B1698" s="276"/>
      <c r="C1698" s="353" t="s">
        <v>399</v>
      </c>
      <c r="D1698" s="354" t="s">
        <v>1973</v>
      </c>
    </row>
    <row r="1699" customFormat="false" ht="13.5" hidden="false" customHeight="false" outlineLevel="0" collapsed="false">
      <c r="A1699" s="276"/>
      <c r="B1699" s="276"/>
      <c r="C1699" s="353" t="s">
        <v>399</v>
      </c>
      <c r="D1699" s="354" t="s">
        <v>1974</v>
      </c>
    </row>
    <row r="1700" customFormat="false" ht="13.5" hidden="false" customHeight="false" outlineLevel="0" collapsed="false">
      <c r="A1700" s="276"/>
      <c r="B1700" s="276"/>
      <c r="C1700" s="353" t="s">
        <v>399</v>
      </c>
      <c r="D1700" s="354" t="s">
        <v>1975</v>
      </c>
    </row>
    <row r="1701" customFormat="false" ht="13.5" hidden="false" customHeight="false" outlineLevel="0" collapsed="false">
      <c r="A1701" s="276"/>
      <c r="B1701" s="276"/>
      <c r="C1701" s="353" t="s">
        <v>399</v>
      </c>
      <c r="D1701" s="354" t="s">
        <v>1976</v>
      </c>
    </row>
    <row r="1702" customFormat="false" ht="13.5" hidden="false" customHeight="false" outlineLevel="0" collapsed="false">
      <c r="A1702" s="276"/>
      <c r="B1702" s="276"/>
      <c r="C1702" s="353" t="s">
        <v>399</v>
      </c>
      <c r="D1702" s="354" t="s">
        <v>1977</v>
      </c>
    </row>
    <row r="1703" customFormat="false" ht="13.5" hidden="false" customHeight="false" outlineLevel="0" collapsed="false">
      <c r="A1703" s="276"/>
      <c r="B1703" s="276"/>
      <c r="C1703" s="353" t="s">
        <v>399</v>
      </c>
      <c r="D1703" s="354" t="s">
        <v>1978</v>
      </c>
    </row>
    <row r="1704" customFormat="false" ht="13.5" hidden="false" customHeight="false" outlineLevel="0" collapsed="false">
      <c r="A1704" s="276"/>
      <c r="B1704" s="276"/>
      <c r="C1704" s="353" t="s">
        <v>399</v>
      </c>
      <c r="D1704" s="354" t="s">
        <v>1979</v>
      </c>
    </row>
    <row r="1705" customFormat="false" ht="13.5" hidden="false" customHeight="false" outlineLevel="0" collapsed="false">
      <c r="A1705" s="276"/>
      <c r="B1705" s="276"/>
      <c r="C1705" s="353" t="s">
        <v>399</v>
      </c>
      <c r="D1705" s="354" t="s">
        <v>1980</v>
      </c>
    </row>
    <row r="1706" customFormat="false" ht="13.5" hidden="false" customHeight="false" outlineLevel="0" collapsed="false">
      <c r="A1706" s="276"/>
      <c r="B1706" s="276"/>
      <c r="C1706" s="353" t="s">
        <v>399</v>
      </c>
      <c r="D1706" s="354" t="s">
        <v>1981</v>
      </c>
    </row>
    <row r="1707" customFormat="false" ht="13.5" hidden="false" customHeight="false" outlineLevel="0" collapsed="false">
      <c r="A1707" s="276"/>
      <c r="B1707" s="276"/>
      <c r="C1707" s="353" t="s">
        <v>399</v>
      </c>
      <c r="D1707" s="354" t="s">
        <v>1982</v>
      </c>
    </row>
    <row r="1708" customFormat="false" ht="13.5" hidden="false" customHeight="false" outlineLevel="0" collapsed="false">
      <c r="A1708" s="276"/>
      <c r="B1708" s="276"/>
      <c r="C1708" s="353" t="s">
        <v>399</v>
      </c>
      <c r="D1708" s="354" t="s">
        <v>1983</v>
      </c>
    </row>
    <row r="1709" customFormat="false" ht="13.5" hidden="false" customHeight="false" outlineLevel="0" collapsed="false">
      <c r="A1709" s="276"/>
      <c r="B1709" s="276"/>
      <c r="C1709" s="353" t="s">
        <v>402</v>
      </c>
      <c r="D1709" s="354" t="s">
        <v>1984</v>
      </c>
    </row>
    <row r="1710" customFormat="false" ht="13.5" hidden="false" customHeight="false" outlineLevel="0" collapsed="false">
      <c r="A1710" s="276"/>
      <c r="B1710" s="276"/>
      <c r="C1710" s="353" t="s">
        <v>402</v>
      </c>
      <c r="D1710" s="354" t="s">
        <v>1985</v>
      </c>
    </row>
    <row r="1711" customFormat="false" ht="13.5" hidden="false" customHeight="false" outlineLevel="0" collapsed="false">
      <c r="A1711" s="276"/>
      <c r="B1711" s="276"/>
      <c r="C1711" s="353" t="s">
        <v>402</v>
      </c>
      <c r="D1711" s="354" t="s">
        <v>1986</v>
      </c>
    </row>
    <row r="1712" customFormat="false" ht="13.5" hidden="false" customHeight="false" outlineLevel="0" collapsed="false">
      <c r="A1712" s="276"/>
      <c r="B1712" s="276"/>
      <c r="C1712" s="353" t="s">
        <v>402</v>
      </c>
      <c r="D1712" s="354" t="s">
        <v>1987</v>
      </c>
    </row>
    <row r="1713" customFormat="false" ht="13.5" hidden="false" customHeight="false" outlineLevel="0" collapsed="false">
      <c r="A1713" s="276"/>
      <c r="B1713" s="276"/>
      <c r="C1713" s="353" t="s">
        <v>402</v>
      </c>
      <c r="D1713" s="354" t="s">
        <v>1988</v>
      </c>
    </row>
    <row r="1714" customFormat="false" ht="13.5" hidden="false" customHeight="false" outlineLevel="0" collapsed="false">
      <c r="A1714" s="276"/>
      <c r="B1714" s="276"/>
      <c r="C1714" s="353" t="s">
        <v>402</v>
      </c>
      <c r="D1714" s="354" t="s">
        <v>1989</v>
      </c>
    </row>
    <row r="1715" customFormat="false" ht="13.5" hidden="false" customHeight="false" outlineLevel="0" collapsed="false">
      <c r="A1715" s="276"/>
      <c r="B1715" s="276"/>
      <c r="C1715" s="353" t="s">
        <v>402</v>
      </c>
      <c r="D1715" s="354" t="s">
        <v>1990</v>
      </c>
    </row>
    <row r="1716" customFormat="false" ht="13.5" hidden="false" customHeight="false" outlineLevel="0" collapsed="false">
      <c r="A1716" s="276"/>
      <c r="B1716" s="276"/>
      <c r="C1716" s="353" t="s">
        <v>402</v>
      </c>
      <c r="D1716" s="354" t="s">
        <v>1991</v>
      </c>
    </row>
    <row r="1717" customFormat="false" ht="13.5" hidden="false" customHeight="false" outlineLevel="0" collapsed="false">
      <c r="A1717" s="276"/>
      <c r="B1717" s="276"/>
      <c r="C1717" s="353" t="s">
        <v>402</v>
      </c>
      <c r="D1717" s="354" t="s">
        <v>1992</v>
      </c>
    </row>
    <row r="1718" customFormat="false" ht="13.5" hidden="false" customHeight="false" outlineLevel="0" collapsed="false">
      <c r="A1718" s="276"/>
      <c r="B1718" s="276"/>
      <c r="C1718" s="353" t="s">
        <v>402</v>
      </c>
      <c r="D1718" s="354" t="s">
        <v>1993</v>
      </c>
    </row>
    <row r="1719" customFormat="false" ht="13.5" hidden="false" customHeight="false" outlineLevel="0" collapsed="false">
      <c r="A1719" s="276"/>
      <c r="B1719" s="276"/>
      <c r="C1719" s="353" t="s">
        <v>402</v>
      </c>
      <c r="D1719" s="354" t="s">
        <v>1994</v>
      </c>
    </row>
    <row r="1720" customFormat="false" ht="13.5" hidden="false" customHeight="false" outlineLevel="0" collapsed="false">
      <c r="A1720" s="276"/>
      <c r="B1720" s="276"/>
      <c r="C1720" s="353" t="s">
        <v>402</v>
      </c>
      <c r="D1720" s="354" t="s">
        <v>1995</v>
      </c>
    </row>
    <row r="1721" customFormat="false" ht="13.5" hidden="false" customHeight="false" outlineLevel="0" collapsed="false">
      <c r="A1721" s="276"/>
      <c r="B1721" s="276"/>
      <c r="C1721" s="353" t="s">
        <v>402</v>
      </c>
      <c r="D1721" s="354" t="s">
        <v>1996</v>
      </c>
    </row>
    <row r="1722" customFormat="false" ht="13.5" hidden="false" customHeight="false" outlineLevel="0" collapsed="false">
      <c r="A1722" s="276"/>
      <c r="B1722" s="276"/>
      <c r="C1722" s="353" t="s">
        <v>402</v>
      </c>
      <c r="D1722" s="354" t="s">
        <v>1997</v>
      </c>
    </row>
    <row r="1723" customFormat="false" ht="13.5" hidden="false" customHeight="false" outlineLevel="0" collapsed="false">
      <c r="A1723" s="276"/>
      <c r="B1723" s="276"/>
      <c r="C1723" s="353" t="s">
        <v>402</v>
      </c>
      <c r="D1723" s="354" t="s">
        <v>1998</v>
      </c>
    </row>
    <row r="1724" customFormat="false" ht="13.5" hidden="false" customHeight="false" outlineLevel="0" collapsed="false">
      <c r="A1724" s="276"/>
      <c r="B1724" s="276"/>
      <c r="C1724" s="353" t="s">
        <v>402</v>
      </c>
      <c r="D1724" s="354" t="s">
        <v>1999</v>
      </c>
    </row>
    <row r="1725" customFormat="false" ht="13.5" hidden="false" customHeight="false" outlineLevel="0" collapsed="false">
      <c r="A1725" s="276"/>
      <c r="B1725" s="276"/>
      <c r="C1725" s="353" t="s">
        <v>402</v>
      </c>
      <c r="D1725" s="354" t="s">
        <v>2000</v>
      </c>
    </row>
    <row r="1726" customFormat="false" ht="13.5" hidden="false" customHeight="false" outlineLevel="0" collapsed="false">
      <c r="A1726" s="276"/>
      <c r="B1726" s="276"/>
      <c r="C1726" s="353" t="s">
        <v>402</v>
      </c>
      <c r="D1726" s="354" t="s">
        <v>2001</v>
      </c>
    </row>
    <row r="1727" customFormat="false" ht="13.5" hidden="false" customHeight="false" outlineLevel="0" collapsed="false">
      <c r="A1727" s="276"/>
      <c r="B1727" s="276"/>
      <c r="C1727" s="353" t="s">
        <v>402</v>
      </c>
      <c r="D1727" s="354" t="s">
        <v>2002</v>
      </c>
    </row>
    <row r="1728" customFormat="false" ht="13.5" hidden="false" customHeight="false" outlineLevel="0" collapsed="false">
      <c r="A1728" s="276"/>
      <c r="B1728" s="276"/>
      <c r="C1728" s="353" t="s">
        <v>402</v>
      </c>
      <c r="D1728" s="354" t="s">
        <v>2003</v>
      </c>
    </row>
    <row r="1729" customFormat="false" ht="13.5" hidden="false" customHeight="false" outlineLevel="0" collapsed="false">
      <c r="A1729" s="276"/>
      <c r="B1729" s="276"/>
      <c r="C1729" s="353" t="s">
        <v>402</v>
      </c>
      <c r="D1729" s="354" t="s">
        <v>2004</v>
      </c>
    </row>
    <row r="1730" customFormat="false" ht="13.5" hidden="false" customHeight="false" outlineLevel="0" collapsed="false">
      <c r="A1730" s="276"/>
      <c r="B1730" s="276"/>
      <c r="C1730" s="353" t="s">
        <v>402</v>
      </c>
      <c r="D1730" s="354" t="s">
        <v>2005</v>
      </c>
    </row>
    <row r="1731" customFormat="false" ht="13.5" hidden="false" customHeight="false" outlineLevel="0" collapsed="false">
      <c r="A1731" s="276"/>
      <c r="B1731" s="276"/>
      <c r="C1731" s="353" t="s">
        <v>402</v>
      </c>
      <c r="D1731" s="354" t="s">
        <v>2006</v>
      </c>
    </row>
    <row r="1732" customFormat="false" ht="13.5" hidden="false" customHeight="false" outlineLevel="0" collapsed="false">
      <c r="A1732" s="276"/>
      <c r="B1732" s="276"/>
      <c r="C1732" s="353" t="s">
        <v>402</v>
      </c>
      <c r="D1732" s="354" t="s">
        <v>2007</v>
      </c>
    </row>
    <row r="1733" customFormat="false" ht="13.5" hidden="false" customHeight="false" outlineLevel="0" collapsed="false">
      <c r="A1733" s="276"/>
      <c r="B1733" s="276"/>
      <c r="C1733" s="353" t="s">
        <v>402</v>
      </c>
      <c r="D1733" s="354" t="s">
        <v>2008</v>
      </c>
    </row>
    <row r="1734" customFormat="false" ht="13.5" hidden="false" customHeight="false" outlineLevel="0" collapsed="false">
      <c r="A1734" s="276"/>
      <c r="B1734" s="276"/>
      <c r="C1734" s="353" t="s">
        <v>402</v>
      </c>
      <c r="D1734" s="354" t="s">
        <v>2009</v>
      </c>
    </row>
    <row r="1735" customFormat="false" ht="13.5" hidden="false" customHeight="false" outlineLevel="0" collapsed="false">
      <c r="A1735" s="276"/>
      <c r="B1735" s="276"/>
      <c r="C1735" s="353" t="s">
        <v>402</v>
      </c>
      <c r="D1735" s="354" t="s">
        <v>2010</v>
      </c>
    </row>
    <row r="1736" customFormat="false" ht="13.5" hidden="false" customHeight="false" outlineLevel="0" collapsed="false">
      <c r="A1736" s="276"/>
      <c r="B1736" s="276"/>
      <c r="C1736" s="353" t="s">
        <v>402</v>
      </c>
      <c r="D1736" s="354" t="s">
        <v>2011</v>
      </c>
    </row>
    <row r="1737" customFormat="false" ht="13.5" hidden="false" customHeight="false" outlineLevel="0" collapsed="false">
      <c r="A1737" s="276"/>
      <c r="B1737" s="276"/>
      <c r="C1737" s="353" t="s">
        <v>402</v>
      </c>
      <c r="D1737" s="354" t="s">
        <v>2012</v>
      </c>
    </row>
    <row r="1738" customFormat="false" ht="13.5" hidden="false" customHeight="false" outlineLevel="0" collapsed="false">
      <c r="A1738" s="276"/>
      <c r="B1738" s="276"/>
      <c r="C1738" s="353" t="s">
        <v>402</v>
      </c>
      <c r="D1738" s="354" t="s">
        <v>2013</v>
      </c>
    </row>
    <row r="1739" customFormat="false" ht="13.5" hidden="false" customHeight="false" outlineLevel="0" collapsed="false">
      <c r="A1739" s="276"/>
      <c r="B1739" s="276"/>
      <c r="C1739" s="353" t="s">
        <v>402</v>
      </c>
      <c r="D1739" s="354" t="s">
        <v>2014</v>
      </c>
    </row>
    <row r="1740" customFormat="false" ht="13.5" hidden="false" customHeight="false" outlineLevel="0" collapsed="false">
      <c r="A1740" s="276"/>
      <c r="B1740" s="276"/>
      <c r="C1740" s="353" t="s">
        <v>402</v>
      </c>
      <c r="D1740" s="354" t="s">
        <v>2015</v>
      </c>
    </row>
    <row r="1741" customFormat="false" ht="13.5" hidden="false" customHeight="false" outlineLevel="0" collapsed="false">
      <c r="A1741" s="276"/>
      <c r="B1741" s="276"/>
      <c r="C1741" s="353" t="s">
        <v>402</v>
      </c>
      <c r="D1741" s="354" t="s">
        <v>2016</v>
      </c>
    </row>
    <row r="1742" customFormat="false" ht="13.5" hidden="false" customHeight="false" outlineLevel="0" collapsed="false">
      <c r="A1742" s="276"/>
      <c r="B1742" s="276"/>
      <c r="C1742" s="353" t="s">
        <v>402</v>
      </c>
      <c r="D1742" s="354" t="s">
        <v>2017</v>
      </c>
    </row>
    <row r="1743" customFormat="false" ht="13.5" hidden="false" customHeight="false" outlineLevel="0" collapsed="false">
      <c r="A1743" s="276"/>
      <c r="B1743" s="276"/>
      <c r="C1743" s="353" t="s">
        <v>402</v>
      </c>
      <c r="D1743" s="354" t="s">
        <v>2018</v>
      </c>
    </row>
    <row r="1744" customFormat="false" ht="13.5" hidden="false" customHeight="false" outlineLevel="0" collapsed="false">
      <c r="A1744" s="276"/>
      <c r="B1744" s="276"/>
      <c r="C1744" s="353" t="s">
        <v>402</v>
      </c>
      <c r="D1744" s="354" t="s">
        <v>2019</v>
      </c>
    </row>
    <row r="1745" customFormat="false" ht="13.5" hidden="false" customHeight="false" outlineLevel="0" collapsed="false">
      <c r="A1745" s="276"/>
      <c r="B1745" s="276"/>
      <c r="C1745" s="353" t="s">
        <v>402</v>
      </c>
      <c r="D1745" s="354" t="s">
        <v>2020</v>
      </c>
    </row>
    <row r="1746" customFormat="false" ht="13.5" hidden="false" customHeight="false" outlineLevel="0" collapsed="false">
      <c r="A1746" s="276"/>
      <c r="B1746" s="276"/>
      <c r="C1746" s="353" t="s">
        <v>402</v>
      </c>
      <c r="D1746" s="354" t="s">
        <v>2021</v>
      </c>
    </row>
    <row r="1747" customFormat="false" ht="13.5" hidden="false" customHeight="false" outlineLevel="0" collapsed="false">
      <c r="A1747" s="276"/>
      <c r="B1747" s="276"/>
      <c r="C1747" s="353" t="s">
        <v>402</v>
      </c>
      <c r="D1747" s="354" t="s">
        <v>2022</v>
      </c>
    </row>
    <row r="1748" customFormat="false" ht="13.5" hidden="false" customHeight="false" outlineLevel="0" collapsed="false">
      <c r="A1748" s="276"/>
      <c r="B1748" s="276"/>
      <c r="C1748" s="353" t="s">
        <v>402</v>
      </c>
      <c r="D1748" s="354" t="s">
        <v>2023</v>
      </c>
    </row>
    <row r="1749" customFormat="false" ht="14.25" hidden="false" customHeight="false" outlineLevel="0" collapsed="false">
      <c r="A1749" s="276"/>
      <c r="B1749" s="276"/>
      <c r="C1749" s="360" t="s">
        <v>402</v>
      </c>
      <c r="D1749" s="369" t="s">
        <v>2024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cp:lastPrinted>2024-03-04T10:50:06Z</cp:lastPrinted>
  <dcterms:modified xsi:type="dcterms:W3CDTF">2024-03-14T19:47:33Z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