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dstfs02\01170_市町村課$\01_所属全体フォルダ\5財政班\06fy\050_地方公会計\06 令和４年度財政状況資料集の作成について（ストック情報）\05_元データ\"/>
    </mc:Choice>
  </mc:AlternateContent>
  <xr:revisionPtr revIDLastSave="0" documentId="13_ncr:1_{F11767C8-4A84-4847-BCA5-872625298D16}"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AM34" i="10"/>
  <c r="C34" i="10"/>
  <c r="U34" i="10" s="1"/>
  <c r="U35" i="10" s="1"/>
  <c r="U36" i="10" s="1"/>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<sst xmlns="http://schemas.openxmlformats.org/spreadsheetml/2006/main" count="1141" uniqueCount="612">
  <si>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</si>
  <si>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</si>
  <si>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</si>
  <si>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</si>
  <si>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</si>
  <si>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</si>
  <si>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</si>
  <si>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</si>
  <si>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</si>
  <si>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</si>
  <si>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</si>
  <si>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</si>
  <si>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</si>
  <si>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</si>
  <si>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</si>
  <si>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</si>
  <si>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</si>
  <si>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</si>
  <si>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</si>
  <si>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</si>
  <si>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</si>
  <si>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</si>
  <si>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</si>
  <si>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</si>
  <si>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</si>
  <si>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</si>
  <si>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</si>
  <si>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</si>
  <si>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</si>
  <si>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</si>
  <si>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</si>
  <si>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</si>
  <si>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</si>
  <si>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</si>
  <si>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</si>
  <si>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</si>
  <si>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</si>
  <si>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</si>
  <si>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</si>
  <si>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</si>
  <si>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</si>
  <si>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</si>
  <si>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</si>
  <si>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</si>
  <si>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</si>
  <si>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</si>
  <si>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</si>
  <si>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</si>
  <si>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</si>
  <si>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</si>
  <si>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</si>
  <si>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</si>
  <si>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</si>
  <si>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</si>
  <si>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</si>
  <si>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</si>
  <si>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</si>
  <si>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</si>
  <si>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</si>
  <si>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</si>
  <si>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</si>
  <si>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</si>
  <si>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</si>
  <si>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</si>
  <si>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</si>
  <si>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</si>
  <si>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</si>
  <si>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</si>
  <si>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</si>
  <si>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</si>
  <si>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</si>
  <si>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</si>
  <si>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</si>
  <si>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</si>
  <si>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</si>
  <si>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</si>
  <si>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</si>
  <si>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</si>
  <si>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</si>
  <si>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</si>
  <si>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</si>
  <si>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</si>
  <si>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</si>
  <si>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</si>
  <si>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</si>
  <si>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</si>
  <si>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</si>
  <si>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</si>
  <si>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</si>
  <si>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</si>
  <si>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</si>
  <si>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</si>
  <si>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</si>
  <si>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</si>
  <si>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</si>
  <si>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</si>
  <si>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</si>
  <si>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</si>
  <si>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</si>
  <si>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</si>
  <si>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富津市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</si>
  <si>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</si>
  <si>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</si>
  <si>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</si>
  <si>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</si>
  <si>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</si>
  <si>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</si>
  <si>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</si>
  <si>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</si>
  <si>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</si>
  <si>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</si>
  <si>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</si>
  <si>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</si>
  <si>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</si>
  <si>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</si>
  <si>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</si>
  <si>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</si>
  <si>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</si>
  <si>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</si>
  <si>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</si>
  <si>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</si>
  <si>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</si>
  <si>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</si>
  <si>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</si>
  <si>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</si>
  <si>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</si>
  <si>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</si>
  <si>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</si>
  <si>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</si>
  <si>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</si>
  <si>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</si>
  <si>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</si>
  <si>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</si>
  <si>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</si>
  <si>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</si>
  <si>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</si>
  <si>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</si>
  <si>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</si>
  <si>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</si>
  <si>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</si>
  <si>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</si>
  <si>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</si>
  <si>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</si>
  <si>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</si>
  <si>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</si>
  <si>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</si>
  <si>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</si>
  <si>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</si>
  <si>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</si>
  <si>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</si>
  <si>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</si>
  <si>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</si>
  <si>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</si>
  <si>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</si>
  <si>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</si>
  <si>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</si>
  <si>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</si>
  <si>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</si>
  <si>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</si>
  <si>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</si>
  <si>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</si>
  <si>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</si>
  <si>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</si>
  <si>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</si>
  <si>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</si>
  <si>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</si>
  <si>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</si>
  <si>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</si>
  <si>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</si>
  <si>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</si>
  <si>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</si>
  <si>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</si>
  <si>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</si>
  <si>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</si>
  <si>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</si>
  <si>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</si>
  <si>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</si>
  <si>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</si>
  <si>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</si>
  <si>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</si>
  <si>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</si>
  <si>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</si>
  <si>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</si>
  <si>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</si>
  <si>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</si>
  <si>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</si>
  <si>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</si>
  <si>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</si>
  <si>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</si>
  <si>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</si>
  <si>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</si>
  <si>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</si>
  <si>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</si>
  <si>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</si>
  <si>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</si>
  <si>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</si>
  <si>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</si>
  <si>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</si>
  <si>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</si>
  <si>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</si>
  <si>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</si>
  <si>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</si>
  <si>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</si>
  <si>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</si>
  <si>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</si>
  <si>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</si>
  <si>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</si>
  <si>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</si>
  <si>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</si>
  <si>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</si>
  <si>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</si>
  <si>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</si>
  <si>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</si>
  <si>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</si>
  <si>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</si>
  <si>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</si>
  <si>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</si>
  <si>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</si>
  <si>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</si>
  <si>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</si>
  <si>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千葉県富津市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</si>
  <si>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</si>
  <si>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</si>
  <si>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</si>
  <si>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</si>
  <si>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</si>
  <si>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</si>
  <si>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</si>
  <si>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</si>
  <si>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</si>
  <si>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</si>
  <si>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</si>
  <si>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</si>
  <si>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</si>
  <si>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</si>
  <si>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</si>
  <si>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</si>
  <si>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</si>
  <si>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</si>
  <si>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</si>
  <si>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</si>
  <si>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</si>
  <si>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</si>
  <si>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</si>
  <si>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</si>
  <si>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</si>
  <si>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</si>
  <si>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</si>
  <si>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</si>
  <si>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</si>
  <si>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</si>
  <si>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</si>
  <si>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</si>
  <si>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</si>
  <si>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</si>
  <si>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</si>
  <si>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</si>
  <si>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</si>
  <si>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</si>
  <si>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</si>
  <si>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</si>
  <si>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</si>
  <si>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</si>
  <si>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</si>
  <si>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</si>
  <si>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</si>
  <si>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</si>
  <si>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</si>
  <si>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</si>
  <si>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</si>
  <si>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</si>
  <si>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</si>
  <si>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</si>
  <si>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</si>
  <si>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</si>
  <si>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</si>
  <si>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</si>
  <si>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</si>
  <si>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</si>
  <si>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</si>
  <si>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</si>
  <si>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</si>
  <si>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</si>
  <si>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</si>
  <si>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</si>
  <si>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</si>
  <si>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</si>
  <si>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</si>
  <si>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</si>
  <si>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</si>
  <si>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</si>
  <si>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</si>
  <si>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</si>
  <si>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</si>
  <si>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</si>
  <si>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</si>
  <si>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</si>
  <si>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</si>
  <si>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</si>
  <si>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</si>
  <si>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</si>
  <si>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</si>
  <si>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</si>
  <si>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</si>
  <si>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</si>
  <si>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</si>
  <si>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</si>
  <si>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</si>
  <si>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</si>
  <si>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</si>
  <si>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</si>
  <si>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</si>
  <si>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</si>
  <si>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</si>
  <si>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</si>
  <si>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</si>
  <si>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</si>
  <si>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</si>
  <si>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</si>
  <si>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</si>
  <si>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</si>
  <si>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</si>
  <si>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</si>
  <si>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</si>
  <si>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</si>
  <si>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</si>
  <si>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</si>
  <si>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</si>
  <si>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</si>
  <si>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</si>
  <si>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</si>
  <si>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</si>
  <si>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</si>
  <si>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</si>
  <si>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</si>
  <si>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</si>
  <si>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</si>
  <si>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</si>
  <si>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</si>
  <si>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</si>
  <si>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</si>
  <si>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</si>
  <si>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</si>
  <si>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</si>
  <si>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</si>
  <si>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</si>
  <si>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</si>
  <si>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</si>
  <si>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</si>
  <si>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</si>
  <si>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</si>
  <si>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</si>
  <si>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</si>
  <si>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</si>
  <si>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</si>
  <si>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</si>
  <si>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</si>
  <si>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</si>
  <si>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</si>
  <si>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</si>
  <si>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</si>
  <si>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</si>
  <si>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</si>
  <si>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</si>
  <si>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</si>
  <si>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</si>
  <si>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</si>
  <si>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</si>
  <si>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</si>
  <si>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</si>
  <si>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</si>
  <si>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</si>
  <si>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</si>
  <si>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千葉県富津市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</si>
  <si>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</si>
  <si>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</si>
  <si>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</si>
  <si>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</si>
  <si>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</si>
  <si>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</si>
  <si>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</si>
  <si>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</si>
  <si>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</si>
  <si>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</si>
  <si>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</si>
  <si>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</si>
  <si>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</si>
  <si>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</si>
  <si>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</si>
  <si>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</si>
  <si>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</si>
  <si>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</si>
  <si>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</si>
  <si>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</si>
  <si>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</si>
  <si>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</si>
  <si>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</si>
  <si>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</si>
  <si>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</si>
  <si>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</si>
  <si>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</si>
  <si>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</si>
  <si>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</si>
  <si>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</si>
  <si>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</si>
  <si>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</si>
  <si>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</si>
  <si>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</si>
  <si>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</si>
  <si>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</si>
  <si>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</si>
  <si>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</si>
  <si>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</si>
  <si>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</si>
  <si>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</si>
  <si>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</si>
  <si>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</si>
  <si>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</si>
  <si>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</si>
  <si>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</si>
  <si>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</si>
  <si>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</si>
  <si>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</si>
  <si>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</si>
  <si>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</si>
  <si>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</si>
  <si>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</si>
  <si>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</si>
  <si>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</si>
  <si>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</si>
  <si>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</si>
  <si>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</si>
  <si>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</si>
  <si>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</si>
  <si>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</si>
  <si>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</si>
  <si>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</si>
  <si>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</si>
  <si>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</si>
  <si>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</si>
  <si>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</si>
  <si>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</si>
  <si>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</si>
  <si>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</si>
  <si>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</si>
  <si>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</si>
  <si>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</si>
  <si>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</si>
  <si>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</si>
  <si>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</si>
  <si>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</si>
  <si>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</si>
  <si>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</si>
  <si>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</si>
  <si>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</si>
  <si>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</si>
  <si>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</si>
  <si>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</si>
  <si>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</si>
  <si>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</si>
  <si>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</si>
  <si>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</si>
  <si>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</si>
  <si>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</si>
  <si>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</si>
  <si>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</si>
  <si>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</si>
  <si>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</si>
  <si>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</si>
  <si>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</si>
  <si>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</si>
  <si>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</si>
  <si>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</si>
  <si>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</si>
  <si>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</si>
  <si>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</si>
  <si>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</si>
  <si>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</si>
  <si>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</si>
  <si>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</si>
  <si>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</si>
  <si>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</si>
  <si>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</si>
  <si>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</si>
  <si>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</si>
  <si>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</si>
  <si>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</si>
  <si>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</si>
  <si>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</si>
  <si>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</si>
  <si>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</si>
  <si>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</si>
  <si>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</si>
  <si>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</si>
  <si>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</si>
  <si>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</si>
  <si>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</si>
  <si>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</si>
  <si>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</si>
  <si>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</si>
  <si>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</si>
  <si>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</si>
  <si>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</si>
  <si>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</si>
  <si>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</si>
  <si>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</si>
  <si>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</si>
  <si>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</si>
  <si>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</si>
  <si>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</si>
  <si>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</si>
  <si>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</si>
  <si>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</si>
  <si>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</si>
  <si>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</si>
  <si>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</si>
  <si>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</si>
  <si>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</si>
  <si>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</si>
  <si>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</si>
  <si>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</si>
  <si>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</si>
  <si>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</si>
  <si>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</si>
  <si>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</si>
  <si>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</si>
  <si>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</si>
  <si>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</si>
  <si>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</si>
  <si>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</si>
  <si>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</si>
  <si>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</si>
  <si>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</si>
  <si>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</si>
  <si>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</si>
  <si>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</si>
  <si>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</si>
  <si>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</si>
  <si>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</si>
  <si>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</si>
  <si>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</si>
  <si>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</si>
  <si>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</si>
  <si>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</si>
  <si>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</si>
  <si>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</si>
  <si>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</si>
  <si>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</si>
  <si>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</si>
  <si>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</si>
  <si>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</si>
  <si>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</si>
  <si>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</si>
  <si>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</si>
  <si>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</si>
  <si>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</si>
  <si>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</si>
  <si>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</si>
  <si>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</si>
  <si>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</si>
  <si>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</si>
  <si>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</si>
  <si>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</si>
  <si>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</si>
  <si>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</si>
  <si>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</si>
  <si>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</si>
  <si>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</si>
  <si>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1.67</t>
  </si>
  <si>
    <t>▲ 2.06</t>
  </si>
  <si>
    <t>▲ 3.93</t>
  </si>
  <si>
    <t>▲ 8.28</t>
  </si>
  <si>
    <t>一般会計</t>
  </si>
  <si>
    <t>介護保険事業特別会計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</si>
  <si>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</si>
  <si>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</si>
  <si>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</si>
  <si>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</si>
  <si>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</si>
  <si>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</si>
  <si>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</si>
  <si>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</si>
  <si>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</si>
  <si>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</si>
  <si>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千葉県市町村総合事務組合（一般会計）</t>
    <rPh sb="0" eb="3">
      <t>チバケン</t>
    </rPh>
    <rPh sb="3" eb="6">
      <t>シチョウソン</t>
    </rPh>
    <rPh sb="6" eb="8">
      <t>ソウゴウ</t>
    </rPh>
    <rPh sb="8" eb="10">
      <t>ジム</t>
    </rPh>
    <rPh sb="10" eb="12">
      <t>クミアイ</t>
    </rPh>
    <rPh sb="13" eb="17">
      <t>イッパンカイケイ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</si>
  <si>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</si>
  <si>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</si>
  <si>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</si>
  <si>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かずさ水道広域連合企業団（末端給水事業会計）</t>
    <rPh sb="3" eb="9">
      <t>スイドウコウイキレンゴウ</t>
    </rPh>
    <rPh sb="9" eb="11">
      <t>キギョウ</t>
    </rPh>
    <rPh sb="11" eb="12">
      <t>ダン</t>
    </rPh>
    <rPh sb="13" eb="15">
      <t>マッタン</t>
    </rPh>
    <rPh sb="15" eb="17">
      <t>キュウスイ</t>
    </rPh>
    <rPh sb="17" eb="19">
      <t>ジギョウ</t>
    </rPh>
    <rPh sb="19" eb="21">
      <t>カイケイ</t>
    </rPh>
    <phoneticPr fontId="2"/>
  </si>
  <si>
    <t>かずさ水道広域連合企業団（用水供給事業会計）</t>
    <rPh sb="3" eb="9">
      <t>スイドウコウイキレンゴウ</t>
    </rPh>
    <rPh sb="9" eb="11">
      <t>キギョウ</t>
    </rPh>
    <rPh sb="11" eb="12">
      <t>ダン</t>
    </rPh>
    <rPh sb="13" eb="17">
      <t>ヨウスイキョウキュウ</t>
    </rPh>
    <rPh sb="17" eb="19">
      <t>ジギョウ</t>
    </rPh>
    <rPh sb="19" eb="21">
      <t>カイケイ</t>
    </rPh>
    <phoneticPr fontId="2"/>
  </si>
  <si>
    <t>君津郡市広域市町村圏事務組合（一般会計）</t>
    <rPh sb="0" eb="10">
      <t>キミツグンシコウイキシチョウソンケン</t>
    </rPh>
    <rPh sb="10" eb="14">
      <t>ジムクミアイ</t>
    </rPh>
    <rPh sb="15" eb="19">
      <t>イッパンカイケイ</t>
    </rPh>
    <phoneticPr fontId="2"/>
  </si>
  <si>
    <t>君津中央病院企業団（病院事業会計）</t>
    <rPh sb="0" eb="6">
      <t>キミツチュウオウビョウイン</t>
    </rPh>
    <rPh sb="6" eb="8">
      <t>キギョウ</t>
    </rPh>
    <rPh sb="8" eb="9">
      <t>ダン</t>
    </rPh>
    <rPh sb="10" eb="12">
      <t>ビョウイン</t>
    </rPh>
    <rPh sb="12" eb="14">
      <t>ジギョウ</t>
    </rPh>
    <rPh sb="14" eb="16">
      <t>カイケイ</t>
    </rPh>
    <phoneticPr fontId="2"/>
  </si>
  <si>
    <t>君津富津広域下水道組合（公共下水道事業会計）</t>
    <rPh sb="0" eb="2">
      <t>キミツ</t>
    </rPh>
    <rPh sb="2" eb="4">
      <t>フッツ</t>
    </rPh>
    <rPh sb="4" eb="6">
      <t>コウイキ</t>
    </rPh>
    <rPh sb="6" eb="9">
      <t>ゲスイドウ</t>
    </rPh>
    <rPh sb="9" eb="11">
      <t>クミアイ</t>
    </rPh>
    <rPh sb="12" eb="14">
      <t>コウキョウ</t>
    </rPh>
    <rPh sb="14" eb="17">
      <t>ゲスイドウ</t>
    </rPh>
    <rPh sb="17" eb="19">
      <t>ジギョウ</t>
    </rPh>
    <rPh sb="19" eb="21">
      <t>カイケイ</t>
    </rPh>
    <phoneticPr fontId="2"/>
  </si>
  <si>
    <t>千葉県後期高齢者広域連合（一般会計）</t>
    <rPh sb="0" eb="3">
      <t>チバケン</t>
    </rPh>
    <rPh sb="3" eb="5">
      <t>コウキ</t>
    </rPh>
    <rPh sb="5" eb="8">
      <t>コウレイシャ</t>
    </rPh>
    <rPh sb="8" eb="10">
      <t>コウイキ</t>
    </rPh>
    <rPh sb="10" eb="12">
      <t>レンゴウ</t>
    </rPh>
    <rPh sb="13" eb="15">
      <t>イッパン</t>
    </rPh>
    <rPh sb="15" eb="17">
      <t>カイケイ</t>
    </rPh>
    <phoneticPr fontId="2"/>
  </si>
  <si>
    <t>千葉県後期高齢者広域連合（後期高齢者医療特別会計）</t>
    <rPh sb="0" eb="3">
      <t>チバケン</t>
    </rPh>
    <rPh sb="3" eb="5">
      <t>コウキ</t>
    </rPh>
    <rPh sb="5" eb="8">
      <t>コウレイシャ</t>
    </rPh>
    <rPh sb="8" eb="10">
      <t>コウイキ</t>
    </rPh>
    <rPh sb="10" eb="12">
      <t>レンゴウ</t>
    </rPh>
    <rPh sb="13" eb="18">
      <t>コウキコウレイシャ</t>
    </rPh>
    <rPh sb="18" eb="20">
      <t>イリョウ</t>
    </rPh>
    <rPh sb="20" eb="24">
      <t>トクベツカイケイ</t>
    </rPh>
    <phoneticPr fontId="2"/>
  </si>
  <si>
    <t>富津市施設利用振興公社</t>
    <rPh sb="0" eb="3">
      <t>フッツシ</t>
    </rPh>
    <rPh sb="3" eb="5">
      <t>シセツ</t>
    </rPh>
    <rPh sb="5" eb="7">
      <t>リヨウ</t>
    </rPh>
    <rPh sb="7" eb="9">
      <t>シンコウ</t>
    </rPh>
    <rPh sb="9" eb="11">
      <t>コウシャ</t>
    </rPh>
    <phoneticPr fontId="2"/>
  </si>
  <si>
    <t>公共施設等マネジメント基金</t>
    <rPh sb="0" eb="2">
      <t>コウキョウ</t>
    </rPh>
    <rPh sb="2" eb="4">
      <t>シセツ</t>
    </rPh>
    <rPh sb="4" eb="5">
      <t>トウ</t>
    </rPh>
    <rPh sb="11" eb="13">
      <t>キキン</t>
    </rPh>
    <phoneticPr fontId="5"/>
  </si>
  <si>
    <t>児童福祉基金</t>
    <rPh sb="0" eb="2">
      <t>ジドウ</t>
    </rPh>
    <rPh sb="2" eb="4">
      <t>フクシ</t>
    </rPh>
    <rPh sb="4" eb="6">
      <t>キキン</t>
    </rPh>
    <phoneticPr fontId="2"/>
  </si>
  <si>
    <t>社会教育施設管理運営基金</t>
    <rPh sb="0" eb="8">
      <t>シャカイキョウイクシセツカンリ</t>
    </rPh>
    <rPh sb="8" eb="10">
      <t>ウンエイ</t>
    </rPh>
    <rPh sb="10" eb="12">
      <t>キキン</t>
    </rPh>
    <phoneticPr fontId="2"/>
  </si>
  <si>
    <t>森林環境基金</t>
    <rPh sb="0" eb="6">
      <t>シンリンカンキョウキキン</t>
    </rPh>
    <phoneticPr fontId="2"/>
  </si>
  <si>
    <t>学校教育振興基金</t>
    <rPh sb="0" eb="8">
      <t>ガッコウキョウイクシンコウキキン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</si>
  <si>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</si>
  <si>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</si>
  <si>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将来負担比率と有形固定資産減価償却率は、ともに類似団体平均より高い水準にある。
　将来負担比率は、算入割合の減による臨時財政対策債償還費が減少したことにより、前年度と比較し0.4％増加した。
　有形固定資産減価償却率は、依然として類似団体平均を大きく上回っているため、引き続き公共施設再配置推進計画により、施設の保有総量及び施設規模の適正化を進めていく。</t>
    <rPh sb="59" eb="61">
      <t>リンジ</t>
    </rPh>
    <rPh sb="61" eb="63">
      <t>ザイセイ</t>
    </rPh>
    <rPh sb="63" eb="65">
      <t>タイサク</t>
    </rPh>
    <rPh sb="65" eb="66">
      <t>サイ</t>
    </rPh>
    <rPh sb="66" eb="68">
      <t>ショウカン</t>
    </rPh>
    <rPh sb="68" eb="69">
      <t>ヒ</t>
    </rPh>
    <rPh sb="70" eb="72">
      <t>ゲンショウ</t>
    </rPh>
    <rPh sb="91" eb="93">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</si>
  <si>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</si>
  <si>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</si>
  <si>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</si>
  <si>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</si>
  <si>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</si>
  <si>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</si>
  <si>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将来負担比率は類似団体平均よりも高く、実質公債費比率は下回っている。
　将来負担比率は、算入割合の減による臨時財政対策債償還費が減少したことにより、前年度と比較し0.4％増加した。
　実質公債費比率は、臨時経済対策費の創設による基準財政需要額の増により、前年比で0.3％改善した。
　今後、学校や給食調理場の更新といった大規模事業が予定されていることから、引き続き地方債の発行抑制に努める。</t>
    <rPh sb="45" eb="47">
      <t>サンニュウ</t>
    </rPh>
    <rPh sb="47" eb="49">
      <t>ワリアイ</t>
    </rPh>
    <rPh sb="50" eb="51">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</si>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</sst>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D7CB641-75EF-4A70-B213-E6CACFDB820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69604</c:v>
                </c:pt>
                <c:pt idx="4">
                  <c:v>68410</c:v>
                </c:pt>
              </c:numCache>
            </c:numRef>
          </c:val>
          <c:smooth val="0"/>
          <c:extLst>
            <c:ext xmlns:c16="http://schemas.microsoft.com/office/drawing/2014/chart" uri="{C3380CC4-5D6E-409C-BE32-E72D297353CC}">
              <c16:uniqueId val="{00000000-40F9-40DF-AC64-6574F8D0AF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37138</c:v>
                </c:pt>
                <c:pt idx="1">
                  <c:v>67087</c:v>
                </c:pt>
                <c:pt idx="2">
                  <c:v>51276</c:v>
                </c:pt>
                <c:pt idx="3">
                  <c:v>45245</c:v>
                </c:pt>
                <c:pt idx="4">
                  <c:v>52920</c:v>
                </c:pt>
              </c:numCache>
            </c:numRef>
          </c:val>
          <c:smooth val="0"/>
          <c:extLst>
            <c:ext xmlns:c16="http://schemas.microsoft.com/office/drawing/2014/chart" uri="{C3380CC4-5D6E-409C-BE32-E72D297353CC}">
              <c16:uniqueId val="{00000001-40F9-40DF-AC64-6574F8D0AF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6.81</c:v>
                </c:pt>
                <c:pt idx="1">
                  <c:v>8.27</c:v>
                </c:pt>
                <c:pt idx="2">
                  <c:v>6.4</c:v>
                </c:pt>
                <c:pt idx="3">
                  <c:v>10.3</c:v>
                </c:pt>
                <c:pt idx="4">
                  <c:v>6.11</c:v>
                </c:pt>
              </c:numCache>
            </c:numRef>
          </c:val>
          <c:extLst>
            <c:ext xmlns:c16="http://schemas.microsoft.com/office/drawing/2014/chart" uri="{C3380CC4-5D6E-409C-BE32-E72D297353CC}">
              <c16:uniqueId val="{00000000-8E26-4AF5-B30B-79EBE8C891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18.670000000000002</c:v>
                </c:pt>
                <c:pt idx="1">
                  <c:v>18.79</c:v>
                </c:pt>
                <c:pt idx="2">
                  <c:v>19.18</c:v>
                </c:pt>
                <c:pt idx="3">
                  <c:v>20.48</c:v>
                </c:pt>
                <c:pt idx="4">
                  <c:v>22.56</c:v>
                </c:pt>
              </c:numCache>
            </c:numRef>
          </c:val>
          <c:extLst>
            <c:ext xmlns:c16="http://schemas.microsoft.com/office/drawing/2014/chart" uri="{C3380CC4-5D6E-409C-BE32-E72D297353CC}">
              <c16:uniqueId val="{00000001-8E26-4AF5-B30B-79EBE8C891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-1.67</c:v>
                </c:pt>
                <c:pt idx="1">
                  <c:v>-2.06</c:v>
                </c:pt>
                <c:pt idx="2">
                  <c:v>-3.93</c:v>
                </c:pt>
                <c:pt idx="3">
                  <c:v>3.03</c:v>
                </c:pt>
                <c:pt idx="4">
                  <c:v>-8.2799999999999994</c:v>
                </c:pt>
              </c:numCache>
            </c:numRef>
          </c:val>
          <c:smooth val="0"/>
          <c:extLst>
            <c:ext xmlns:c16="http://schemas.microsoft.com/office/drawing/2014/chart" uri="{C3380CC4-5D6E-409C-BE32-E72D297353CC}">
              <c16:uniqueId val="{00000002-8E26-4AF5-B30B-79EBE8C891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9.24</c:v>
                </c:pt>
                <c:pt idx="2">
                  <c:v>#N/A</c:v>
                </c:pt>
                <c:pt idx="3">
                  <c:v>0.03</c:v>
                </c:pt>
                <c:pt idx="4">
                  <c:v>#N/A</c:v>
                </c:pt>
                <c:pt idx="5">
                  <c:v>0.03</c:v>
                </c:pt>
                <c:pt idx="6">
                  <c:v>0</c:v>
                </c:pt>
                <c:pt idx="7">
                  <c:v>0</c:v>
                </c:pt>
                <c:pt idx="8">
                  <c:v>0</c:v>
                </c:pt>
                <c:pt idx="9">
                  <c:v>0</c:v>
                </c:pt>
              </c:numCache>
            </c:numRef>
          </c:val>
          <c:extLst>
            <c:ext xmlns:c16="http://schemas.microsoft.com/office/drawing/2014/chart" uri="{C3380CC4-5D6E-409C-BE32-E72D297353CC}">
              <c16:uniqueId val="{00000000-54BD-4C21-9B7B-7F9559FACB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BD-4C21-9B7B-7F9559FACB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BD-4C21-9B7B-7F9559FACB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4BD-4C21-9B7B-7F9559FACB3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4BD-4C21-9B7B-7F9559FACB3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4BD-4C21-9B7B-7F9559FACB3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0.01</c:v>
                </c:pt>
                <c:pt idx="4">
                  <c:v>#N/A</c:v>
                </c:pt>
                <c:pt idx="5">
                  <c:v>0.16</c:v>
                </c:pt>
                <c:pt idx="6">
                  <c:v>#N/A</c:v>
                </c:pt>
                <c:pt idx="7">
                  <c:v>0.01</c:v>
                </c:pt>
                <c:pt idx="8">
                  <c:v>#N/A</c:v>
                </c:pt>
                <c:pt idx="9">
                  <c:v>0.11</c:v>
                </c:pt>
              </c:numCache>
            </c:numRef>
          </c:val>
          <c:extLst>
            <c:ext xmlns:c16="http://schemas.microsoft.com/office/drawing/2014/chart" uri="{C3380CC4-5D6E-409C-BE32-E72D297353CC}">
              <c16:uniqueId val="{00000006-54BD-4C21-9B7B-7F9559FACB3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0.33</c:v>
                </c:pt>
                <c:pt idx="2">
                  <c:v>#N/A</c:v>
                </c:pt>
                <c:pt idx="3">
                  <c:v>1.24</c:v>
                </c:pt>
                <c:pt idx="4">
                  <c:v>#N/A</c:v>
                </c:pt>
                <c:pt idx="5">
                  <c:v>0.33</c:v>
                </c:pt>
                <c:pt idx="6">
                  <c:v>#N/A</c:v>
                </c:pt>
                <c:pt idx="7">
                  <c:v>0.81</c:v>
                </c:pt>
                <c:pt idx="8">
                  <c:v>#N/A</c:v>
                </c:pt>
                <c:pt idx="9">
                  <c:v>0.71</c:v>
                </c:pt>
              </c:numCache>
            </c:numRef>
          </c:val>
          <c:extLst>
            <c:ext xmlns:c16="http://schemas.microsoft.com/office/drawing/2014/chart" uri="{C3380CC4-5D6E-409C-BE32-E72D297353CC}">
              <c16:uniqueId val="{00000007-54BD-4C21-9B7B-7F9559FACB3B}"/>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1.1299999999999999</c:v>
                </c:pt>
                <c:pt idx="2">
                  <c:v>#N/A</c:v>
                </c:pt>
                <c:pt idx="3">
                  <c:v>0.16</c:v>
                </c:pt>
                <c:pt idx="4">
                  <c:v>#N/A</c:v>
                </c:pt>
                <c:pt idx="5">
                  <c:v>0.73</c:v>
                </c:pt>
                <c:pt idx="6">
                  <c:v>#N/A</c:v>
                </c:pt>
                <c:pt idx="7">
                  <c:v>0.84</c:v>
                </c:pt>
                <c:pt idx="8">
                  <c:v>#N/A</c:v>
                </c:pt>
                <c:pt idx="9">
                  <c:v>0.93</c:v>
                </c:pt>
              </c:numCache>
            </c:numRef>
          </c:val>
          <c:extLst>
            <c:ext xmlns:c16="http://schemas.microsoft.com/office/drawing/2014/chart" uri="{C3380CC4-5D6E-409C-BE32-E72D297353CC}">
              <c16:uniqueId val="{00000008-54BD-4C21-9B7B-7F9559FACB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c:v>
                </c:pt>
                <c:pt idx="2">
                  <c:v>#N/A</c:v>
                </c:pt>
                <c:pt idx="3">
                  <c:v>8.27</c:v>
                </c:pt>
                <c:pt idx="4">
                  <c:v>#N/A</c:v>
                </c:pt>
                <c:pt idx="5">
                  <c:v>6.4</c:v>
                </c:pt>
                <c:pt idx="6">
                  <c:v>#N/A</c:v>
                </c:pt>
                <c:pt idx="7">
                  <c:v>10.3</c:v>
                </c:pt>
                <c:pt idx="8">
                  <c:v>#N/A</c:v>
                </c:pt>
                <c:pt idx="9">
                  <c:v>6.1</c:v>
                </c:pt>
              </c:numCache>
            </c:numRef>
          </c:val>
          <c:extLst>
            <c:ext xmlns:c16="http://schemas.microsoft.com/office/drawing/2014/chart" uri="{C3380CC4-5D6E-409C-BE32-E72D297353CC}">
              <c16:uniqueId val="{00000009-54BD-4C21-9B7B-7F9559FACB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1114</c:v>
                </c:pt>
                <c:pt idx="5">
                  <c:v>1095</c:v>
                </c:pt>
                <c:pt idx="8">
                  <c:v>1102</c:v>
                </c:pt>
                <c:pt idx="11">
                  <c:v>1090</c:v>
                </c:pt>
                <c:pt idx="14">
                  <c:v>1151</c:v>
                </c:pt>
              </c:numCache>
            </c:numRef>
          </c:val>
          <c:extLst>
            <c:ext xmlns:c16="http://schemas.microsoft.com/office/drawing/2014/chart" uri="{C3380CC4-5D6E-409C-BE32-E72D297353CC}">
              <c16:uniqueId val="{00000000-5BEB-4822-AF96-305499C225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EB-4822-AF96-305499C225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135</c:v>
                </c:pt>
                <c:pt idx="3">
                  <c:v>119</c:v>
                </c:pt>
                <c:pt idx="6">
                  <c:v>103</c:v>
                </c:pt>
                <c:pt idx="9">
                  <c:v>61</c:v>
                </c:pt>
                <c:pt idx="12">
                  <c:v>51</c:v>
                </c:pt>
              </c:numCache>
            </c:numRef>
          </c:val>
          <c:extLst>
            <c:ext xmlns:c16="http://schemas.microsoft.com/office/drawing/2014/chart" uri="{C3380CC4-5D6E-409C-BE32-E72D297353CC}">
              <c16:uniqueId val="{00000002-5BEB-4822-AF96-305499C225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295</c:v>
                </c:pt>
                <c:pt idx="3">
                  <c:v>321</c:v>
                </c:pt>
                <c:pt idx="6">
                  <c:v>339</c:v>
                </c:pt>
                <c:pt idx="9">
                  <c:v>272</c:v>
                </c:pt>
                <c:pt idx="12">
                  <c:v>286</c:v>
                </c:pt>
              </c:numCache>
            </c:numRef>
          </c:val>
          <c:extLst>
            <c:ext xmlns:c16="http://schemas.microsoft.com/office/drawing/2014/chart" uri="{C3380CC4-5D6E-409C-BE32-E72D297353CC}">
              <c16:uniqueId val="{00000003-5BEB-4822-AF96-305499C225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EB-4822-AF96-305499C225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EB-4822-AF96-305499C225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EB-4822-AF96-305499C225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1489</c:v>
                </c:pt>
                <c:pt idx="3">
                  <c:v>1544</c:v>
                </c:pt>
                <c:pt idx="6">
                  <c:v>1563</c:v>
                </c:pt>
                <c:pt idx="9">
                  <c:v>1593</c:v>
                </c:pt>
                <c:pt idx="12">
                  <c:v>1671</c:v>
                </c:pt>
              </c:numCache>
            </c:numRef>
          </c:val>
          <c:extLst>
            <c:ext xmlns:c16="http://schemas.microsoft.com/office/drawing/2014/chart" uri="{C3380CC4-5D6E-409C-BE32-E72D297353CC}">
              <c16:uniqueId val="{00000007-5BEB-4822-AF96-305499C225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805</c:v>
                </c:pt>
                <c:pt idx="2">
                  <c:v>#N/A</c:v>
                </c:pt>
                <c:pt idx="3">
                  <c:v>#N/A</c:v>
                </c:pt>
                <c:pt idx="4">
                  <c:v>889</c:v>
                </c:pt>
                <c:pt idx="5">
                  <c:v>#N/A</c:v>
                </c:pt>
                <c:pt idx="6">
                  <c:v>#N/A</c:v>
                </c:pt>
                <c:pt idx="7">
                  <c:v>903</c:v>
                </c:pt>
                <c:pt idx="8">
                  <c:v>#N/A</c:v>
                </c:pt>
                <c:pt idx="9">
                  <c:v>#N/A</c:v>
                </c:pt>
                <c:pt idx="10">
                  <c:v>836</c:v>
                </c:pt>
                <c:pt idx="11">
                  <c:v>#N/A</c:v>
                </c:pt>
                <c:pt idx="12">
                  <c:v>#N/A</c:v>
                </c:pt>
                <c:pt idx="13">
                  <c:v>857</c:v>
                </c:pt>
                <c:pt idx="14">
                  <c:v>#N/A</c:v>
                </c:pt>
              </c:numCache>
            </c:numRef>
          </c:val>
          <c:smooth val="0"/>
          <c:extLst>
            <c:ext xmlns:c16="http://schemas.microsoft.com/office/drawing/2014/chart" uri="{C3380CC4-5D6E-409C-BE32-E72D297353CC}">
              <c16:uniqueId val="{00000008-5BEB-4822-AF96-305499C225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12822</c:v>
                </c:pt>
                <c:pt idx="5">
                  <c:v>13090</c:v>
                </c:pt>
                <c:pt idx="8">
                  <c:v>13616</c:v>
                </c:pt>
                <c:pt idx="11">
                  <c:v>13610</c:v>
                </c:pt>
                <c:pt idx="14">
                  <c:v>13093</c:v>
                </c:pt>
              </c:numCache>
            </c:numRef>
          </c:val>
          <c:extLst>
            <c:ext xmlns:c16="http://schemas.microsoft.com/office/drawing/2014/chart" uri="{C3380CC4-5D6E-409C-BE32-E72D297353CC}">
              <c16:uniqueId val="{00000000-502D-4AEE-9CAC-26EC57F1AD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02D-4AEE-9CAC-26EC57F1AD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3823</c:v>
                </c:pt>
                <c:pt idx="5">
                  <c:v>3846</c:v>
                </c:pt>
                <c:pt idx="8">
                  <c:v>4419</c:v>
                </c:pt>
                <c:pt idx="11">
                  <c:v>4699</c:v>
                </c:pt>
                <c:pt idx="14">
                  <c:v>5181</c:v>
                </c:pt>
              </c:numCache>
            </c:numRef>
          </c:val>
          <c:extLst>
            <c:ext xmlns:c16="http://schemas.microsoft.com/office/drawing/2014/chart" uri="{C3380CC4-5D6E-409C-BE32-E72D297353CC}">
              <c16:uniqueId val="{00000002-502D-4AEE-9CAC-26EC57F1AD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2D-4AEE-9CAC-26EC57F1AD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2D-4AEE-9CAC-26EC57F1AD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2D-4AEE-9CAC-26EC57F1AD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5057</c:v>
                </c:pt>
                <c:pt idx="3">
                  <c:v>4726</c:v>
                </c:pt>
                <c:pt idx="6">
                  <c:v>4505</c:v>
                </c:pt>
                <c:pt idx="9">
                  <c:v>4279</c:v>
                </c:pt>
                <c:pt idx="12">
                  <c:v>3978</c:v>
                </c:pt>
              </c:numCache>
            </c:numRef>
          </c:val>
          <c:extLst>
            <c:ext xmlns:c16="http://schemas.microsoft.com/office/drawing/2014/chart" uri="{C3380CC4-5D6E-409C-BE32-E72D297353CC}">
              <c16:uniqueId val="{00000006-502D-4AEE-9CAC-26EC57F1AD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3629</c:v>
                </c:pt>
                <c:pt idx="3">
                  <c:v>3414</c:v>
                </c:pt>
                <c:pt idx="6">
                  <c:v>3252</c:v>
                </c:pt>
                <c:pt idx="9">
                  <c:v>3089</c:v>
                </c:pt>
                <c:pt idx="12">
                  <c:v>2880</c:v>
                </c:pt>
              </c:numCache>
            </c:numRef>
          </c:val>
          <c:extLst>
            <c:ext xmlns:c16="http://schemas.microsoft.com/office/drawing/2014/chart" uri="{C3380CC4-5D6E-409C-BE32-E72D297353CC}">
              <c16:uniqueId val="{00000007-502D-4AEE-9CAC-26EC57F1AD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8-502D-4AEE-9CAC-26EC57F1AD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739</c:v>
                </c:pt>
                <c:pt idx="3">
                  <c:v>656</c:v>
                </c:pt>
                <c:pt idx="6">
                  <c:v>589</c:v>
                </c:pt>
                <c:pt idx="9">
                  <c:v>558</c:v>
                </c:pt>
                <c:pt idx="12">
                  <c:v>838</c:v>
                </c:pt>
              </c:numCache>
            </c:numRef>
          </c:val>
          <c:extLst>
            <c:ext xmlns:c16="http://schemas.microsoft.com/office/drawing/2014/chart" uri="{C3380CC4-5D6E-409C-BE32-E72D297353CC}">
              <c16:uniqueId val="{00000009-502D-4AEE-9CAC-26EC57F1AD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14154</c:v>
                </c:pt>
                <c:pt idx="3">
                  <c:v>15087</c:v>
                </c:pt>
                <c:pt idx="6">
                  <c:v>15494</c:v>
                </c:pt>
                <c:pt idx="9">
                  <c:v>15542</c:v>
                </c:pt>
                <c:pt idx="12">
                  <c:v>15585</c:v>
                </c:pt>
              </c:numCache>
            </c:numRef>
          </c:val>
          <c:extLst>
            <c:ext xmlns:c16="http://schemas.microsoft.com/office/drawing/2014/chart" uri="{C3380CC4-5D6E-409C-BE32-E72D297353CC}">
              <c16:uniqueId val="{0000000A-502D-4AEE-9CAC-26EC57F1AD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6948</c:v>
                </c:pt>
                <c:pt idx="2">
                  <c:v>#N/A</c:v>
                </c:pt>
                <c:pt idx="3">
                  <c:v>#N/A</c:v>
                </c:pt>
                <c:pt idx="4">
                  <c:v>6947</c:v>
                </c:pt>
                <c:pt idx="5">
                  <c:v>#N/A</c:v>
                </c:pt>
                <c:pt idx="6">
                  <c:v>#N/A</c:v>
                </c:pt>
                <c:pt idx="7">
                  <c:v>5805</c:v>
                </c:pt>
                <c:pt idx="8">
                  <c:v>#N/A</c:v>
                </c:pt>
                <c:pt idx="9">
                  <c:v>#N/A</c:v>
                </c:pt>
                <c:pt idx="10">
                  <c:v>5158</c:v>
                </c:pt>
                <c:pt idx="11">
                  <c:v>#N/A</c:v>
                </c:pt>
                <c:pt idx="12">
                  <c:v>#N/A</c:v>
                </c:pt>
                <c:pt idx="13">
                  <c:v>5007</c:v>
                </c:pt>
                <c:pt idx="14">
                  <c:v>#N/A</c:v>
                </c:pt>
              </c:numCache>
            </c:numRef>
          </c:val>
          <c:smooth val="0"/>
          <c:extLst>
            <c:ext xmlns:c16="http://schemas.microsoft.com/office/drawing/2014/chart" uri="{C3380CC4-5D6E-409C-BE32-E72D297353CC}">
              <c16:uniqueId val="{0000000B-502D-4AEE-9CAC-26EC57F1AD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2261</c:v>
                </c:pt>
                <c:pt idx="1">
                  <c:v>2505</c:v>
                </c:pt>
                <c:pt idx="2">
                  <c:v>2684</c:v>
                </c:pt>
              </c:numCache>
            </c:numRef>
          </c:val>
          <c:extLst>
            <c:ext xmlns:c16="http://schemas.microsoft.com/office/drawing/2014/chart" uri="{C3380CC4-5D6E-409C-BE32-E72D297353CC}">
              <c16:uniqueId val="{00000000-B61A-47E1-957F-090783193C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61A-47E1-957F-090783193C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1027</c:v>
                </c:pt>
                <c:pt idx="1">
                  <c:v>1197</c:v>
                </c:pt>
                <c:pt idx="2">
                  <c:v>1574</c:v>
                </c:pt>
              </c:numCache>
            </c:numRef>
          </c:val>
          <c:extLst>
            <c:ext xmlns:c16="http://schemas.microsoft.com/office/drawing/2014/chart" uri="{C3380CC4-5D6E-409C-BE32-E72D297353CC}">
              <c16:uniqueId val="{00000002-B61A-47E1-957F-090783193C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7005722293588729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{65D3F19D-6CA7-4EB3-B2E6-873B6CB0598F}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019-470E-A313-1762DC1AAF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{60AD1E97-CDA5-4894-AE7F-D2106B195041}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19-470E-A313-1762DC1AAF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{9F893CA6-570E-431E-AF06-4E5C61ADE364}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19-470E-A313-1762DC1AAF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{C4CF097D-2DA2-4221-BECF-610D6B1466A8}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19-470E-A313-1762DC1AAF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{CB6C62DE-2783-4474-84EC-0FEC4D7166EF}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19-470E-A313-1762DC1AAF2F}"/>
                </c:ext>
              </c:extLst>
            </c:dLbl>
            <c:dLbl>
              <c:idx val="8"/>
              <c:layout>
                <c:manualLayout>
                  <c:x val="-3.715522882621780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{5CC00125-FA44-4E1E-A157-9B2DFB9E9563}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019-470E-A313-1762DC1AAF2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{83ED5946-A2BC-46AD-A5FB-21220E0F9F71}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019-470E-A313-1762DC1AAF2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{E75FDFA7-9C02-420E-816E-E20AC44C854C}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019-470E-A313-1762DC1AAF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{BB86FA72-8BFD-409A-BF1D-90F15E48D8B4}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019-470E-A313-1762DC1AAF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c:v>
                </c:pt>
                <c:pt idx="8">
                  <c:v>73.599999999999994</c:v>
                </c:pt>
                <c:pt idx="16">
                  <c:v>75.3</c:v>
                </c:pt>
                <c:pt idx="24">
                  <c:v>76.599999999999994</c:v>
                </c:pt>
                <c:pt idx="32">
                  <c:v>78.2</c:v>
                </c:pt>
              </c:numCache>
            </c:numRef>
          </c:xVal>
          <c:yVal>
            <c:numRef>
              <c:f>公会計指標分析・財政指標組合せ分析表!$BP$51:$DC$51</c:f>
              <c:numCache>
                <c:formatCode>#,##0.0;"▲ "#,##0.0</c:formatCode>
                <c:ptCount val="40"/>
                <c:pt idx="0">
                  <c:v>68.599999999999994</c:v>
                </c:pt>
                <c:pt idx="8">
                  <c:v>69</c:v>
                </c:pt>
                <c:pt idx="16">
                  <c:v>54.3</c:v>
                </c:pt>
                <c:pt idx="24">
                  <c:v>46.2</c:v>
                </c:pt>
                <c:pt idx="32">
                  <c:v>46.6</c:v>
                </c:pt>
              </c:numCache>
            </c:numRef>
          </c:yVal>
          <c:smooth val="0"/>
          <c:extLst>
            <c:ext xmlns:c16="http://schemas.microsoft.com/office/drawing/2014/chart" uri="{C3380CC4-5D6E-409C-BE32-E72D297353CC}">
              <c16:uniqueId val="{00000009-E019-470E-A313-1762DC1AAF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4265181943901237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{8033C6CA-B796-40BE-A9F3-6170954BF0B1}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019-470E-A313-1762DC1AAF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{C5505998-46E0-408D-9002-3B6060ABBDAA}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19-470E-A313-1762DC1AAF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{CAE947AA-7769-44D3-AB83-06C2292AAD4E}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19-470E-A313-1762DC1AAF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{50DD6624-116A-486A-96F5-2AC9E44DE13D}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19-470E-A313-1762DC1AAF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{B9B584C1-916B-448E-9873-EC66F03B1C93}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19-470E-A313-1762DC1AAF2F}"/>
                </c:ext>
              </c:extLst>
            </c:dLbl>
            <c:dLbl>
              <c:idx val="8"/>
              <c:layout>
                <c:manualLayout>
                  <c:x val="0"/>
                  <c:y val="1.426518194390123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{131B3115-64A3-40D9-929D-499392020516}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019-470E-A313-1762DC1AAF2F}"/>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{CBE8BC63-9D18-4CFC-9247-02F5E818BBD2}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019-470E-A313-1762DC1AAF2F}"/>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{23C0CE3D-CDD0-49B8-B490-FA44EBE3D8C4}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019-470E-A313-1762DC1AAF2F}"/>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{5F2B6531-3151-4058-8C2F-D95856AF9BD7}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019-470E-A313-1762DC1AAF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63.2</c:v>
                </c:pt>
                <c:pt idx="32">
                  <c:v>65.2</c:v>
                </c:pt>
              </c:numCache>
            </c:numRef>
          </c:xVal>
          <c:yVal>
            <c:numRef>
              <c:f>公会計指標分析・財政指標組合せ分析表!$BP$55:$DC$55</c:f>
              <c:numCache>
                <c:formatCode>#,##0.0;"▲ "#,##0.0</c:formatCode>
                <c:ptCount val="40"/>
                <c:pt idx="0">
                  <c:v>48</c:v>
                </c:pt>
                <c:pt idx="8">
                  <c:v>49.1</c:v>
                </c:pt>
                <c:pt idx="16">
                  <c:v>41.5</c:v>
                </c:pt>
                <c:pt idx="24">
                  <c:v>25.1</c:v>
                </c:pt>
                <c:pt idx="32">
                  <c:v>17.600000000000001</c:v>
                </c:pt>
              </c:numCache>
            </c:numRef>
          </c:yVal>
          <c:smooth val="0"/>
          <c:extLst>
            <c:ext xmlns:c16="http://schemas.microsoft.com/office/drawing/2014/chart" uri="{C3380CC4-5D6E-409C-BE32-E72D297353CC}">
              <c16:uniqueId val="{00000013-E019-470E-A313-1762DC1AAF2F}"/>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{A08E12FB-A0C2-4307-9388-6791D246CF0F}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9D6-4377-BF94-D0578DDE1C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{E793E05F-AFC1-48FF-BC39-3BB090060B61}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D6-4377-BF94-D0578DDE1C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{1EE65168-F68E-49A7-9D30-F8931B676941}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D6-4377-BF94-D0578DDE1C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{AF2EB528-F970-419C-BBDD-B4AF6836C430}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D6-4377-BF94-D0578DDE1C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{A1F0601B-A39A-4783-8CAA-06F6F3418BDF}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D6-4377-BF94-D0578DDE1C6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{C93CE420-D93F-4DB3-94BD-724116B6AEF6}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9D6-4377-BF94-D0578DDE1C6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{2FBAEEF6-0F99-480A-BDED-246091BBCE2C}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9D6-4377-BF94-D0578DDE1C6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{6AF8F610-A208-4F7B-B513-DED74418F69E}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9D6-4377-BF94-D0578DDE1C6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{41E119BA-A641-4CEE-8C1D-1486FBCE0CF0}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9D6-4377-BF94-D0578DDE1C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8.6</c:v>
                </c:pt>
                <c:pt idx="16">
                  <c:v>8.4</c:v>
                </c:pt>
                <c:pt idx="24">
                  <c:v>8.1999999999999993</c:v>
                </c:pt>
                <c:pt idx="32">
                  <c:v>7.9</c:v>
                </c:pt>
              </c:numCache>
            </c:numRef>
          </c:xVal>
          <c:yVal>
            <c:numRef>
              <c:f>公会計指標分析・財政指標組合せ分析表!$BP$73:$DC$73</c:f>
              <c:numCache>
                <c:formatCode>#,##0.0;"▲ "#,##0.0</c:formatCode>
                <c:ptCount val="40"/>
                <c:pt idx="0">
                  <c:v>68.599999999999994</c:v>
                </c:pt>
                <c:pt idx="8">
                  <c:v>69</c:v>
                </c:pt>
                <c:pt idx="16">
                  <c:v>54.3</c:v>
                </c:pt>
                <c:pt idx="24">
                  <c:v>46.2</c:v>
                </c:pt>
                <c:pt idx="32">
                  <c:v>46.6</c:v>
                </c:pt>
              </c:numCache>
            </c:numRef>
          </c:yVal>
          <c:smooth val="0"/>
          <c:extLst>
            <c:ext xmlns:c16="http://schemas.microsoft.com/office/drawing/2014/chart" uri="{C3380CC4-5D6E-409C-BE32-E72D297353CC}">
              <c16:uniqueId val="{00000009-89D6-4377-BF94-D0578DDE1C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{F6C060A0-61B7-4A0C-A993-8349BDDBD7B0}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9D6-4377-BF94-D0578DDE1C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{6ACB9687-0180-4BCD-BAC2-9A7E6DEE0E6F}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D6-4377-BF94-D0578DDE1C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{755D4A76-75D6-4CB4-AF73-EDA3019037BA}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D6-4377-BF94-D0578DDE1C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{2DD6A7C0-9E00-429C-9B4A-2A1938E4C13E}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D6-4377-BF94-D0578DDE1C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{C9BCE4DD-BA7D-4DF1-BFD9-B73CF7A3C656}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D6-4377-BF94-D0578DDE1C6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{91808872-787B-4F66-AF11-9731DDBA5619}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9D6-4377-BF94-D0578DDE1C6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{26A4B3F1-CB05-48EF-9A06-8E7AEC959B27}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9D6-4377-BF94-D0578DDE1C6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{62C65C1A-0964-419D-BF90-93C991648536}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9D6-4377-BF94-D0578DDE1C6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{79993526-F343-4323-BC8F-A70FBA2A3F12}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9D6-4377-BF94-D0578DDE1C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8.3000000000000007</c:v>
                </c:pt>
                <c:pt idx="32">
                  <c:v>8.4</c:v>
                </c:pt>
              </c:numCache>
            </c:numRef>
          </c:xVal>
          <c:yVal>
            <c:numRef>
              <c:f>公会計指標分析・財政指標組合せ分析表!$BP$77:$DC$77</c:f>
              <c:numCache>
                <c:formatCode>#,##0.0;"▲ "#,##0.0</c:formatCode>
                <c:ptCount val="40"/>
                <c:pt idx="0">
                  <c:v>48</c:v>
                </c:pt>
                <c:pt idx="8">
                  <c:v>49.1</c:v>
                </c:pt>
                <c:pt idx="16">
                  <c:v>41.5</c:v>
                </c:pt>
                <c:pt idx="24">
                  <c:v>25.1</c:v>
                </c:pt>
                <c:pt idx="32">
                  <c:v>17.600000000000001</c:v>
                </c:pt>
              </c:numCache>
            </c:numRef>
          </c:yVal>
          <c:smooth val="0"/>
          <c:extLst>
            <c:ext xmlns:c16="http://schemas.microsoft.com/office/drawing/2014/chart" uri="{C3380CC4-5D6E-409C-BE32-E72D297353CC}">
              <c16:uniqueId val="{00000013-89D6-4377-BF94-D0578DDE1C63}"/>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災害対策債の償還開始などにより、元利償還金が増加している。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臨時財政対策債などに係る地方債償還額の増加が見込まれることから、交付税措置のある地方債の借入に努めるとともに、富津市中期財政計画における地方債残高目標額以下となるよう、地方債の発行に十分留意していく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主な要因としては、広域火葬場が令和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月に供用を開始したことに伴い債務負担行為に基づく支出予定額が増加したことや、財政調整基金や公共施設等マネジメント基金の充当可能基金の増加が挙げられる。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今後も地方債の選択と発行抑制、基金の適切な運用管理などさらなる改善を図る。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決算確定前の補正予算財源、図書館整備事業や広域火葬場整備事業などの財源として「財政調整基金」を約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万円、公共施設修繕等の財源として「公共施設等マネジメント基金」を約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万円、児童扶養手当などの財源として「児童福祉基金」を約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万円をそれぞれ取り崩したものの、令和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年度決算積立により「財政調整基金」に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年度決算見込などにより「公共施設等マネジメント基金」に約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億円を積み立てたことなどにより、基金全体としては、前年度比で約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持続可能で安定的な財政運営を行っていくために一定の基金残高の確保が必要であるため、引き続き地方財政法に基づき積み立てていく。また、災害への対応や突発的な税収等の減少に備えるほか、年度間の財源調整としての機能を有していることから、機動的な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その他特定目的基金については、公共施設の老朽化が進むことから、公共施設等総合管理計画等を考慮の上、計画的な積立と活用に努める。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公共施設等マネジメント基金：市が管理する公共施設等の機能を適正に維持管理するための改修等に要する経費に充てるため</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児童福祉基金　　　　　　　：児童福祉の振興に係る事業に要する経費に充てるため</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社会教育施設管理運営基金　：社会教育施設の管理運営に要する経費に充てるため</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公共施設等マネジメント基金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公共施設等の保全、更新等を計画的かつ戦略的に進めていくための財源として、令和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年度にそれぞれ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4,520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万円を取り崩し、令和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年度にそれぞれ約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年度末から</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万円増加</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児童福祉基金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児童扶養手当をはじめとした子育て施策の財源として、令和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年度にそれぞれ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8,800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4,650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万円を取り崩し、</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年度末から約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万円減少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社会教育施設管理運営基金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富津埋立記念館の管理運営費の財源として令和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年度にそれぞれ約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万円取り崩したことにより、令和</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年度末から約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万円減少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公共施設等マネジメント基金</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今後の施設の老朽化に備え、令和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年度に毎年</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億円積み立てるとともに、令和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年度の間に約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万円取崩予定</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決算確定前の補正予算財源、図書館整備事業や広域火葬場整備事業などの財源として約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財政調整基金の残高は、富津市中期財政計画における目標額である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県内市平均の財政調整基金残高比率を上回る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％）の確保と機動的な活用を検討していく。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減債基金は設置していない。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減債基金を設置する予定はない。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09AE6F9-5BB6-436A-9132-A71973E886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6623CCC-051D-421E-81A3-A484EB2907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B385C1C-B393-4E54-96A4-41639364189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BDF9890-EB7A-4B89-93CF-9A840E13060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1B25AE7-F05E-4E31-9EDF-D014D5EDE94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5ED619B-BE24-4627-859E-9801216025C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E6A8014-7347-47AF-A425-080B402F76A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085A2A3-1E14-46FF-B141-71FA395B3C02}"/>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B0AD35C-F290-4D60-B6F0-2D1701E37BB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237A816-B8C0-440E-859B-D0CF91F0E79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9CB0C17-AA94-40AE-AACA-004D0B38631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47BE447-3388-4E2D-8247-80FAA4A2E96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41,773
41,175
205.40
21,470,938
20,519,571
726,667
11,893,840
15,585,429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8B3EB89-A18B-479F-8016-5F6106229C6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A937AE5-5FE9-45E7-9B78-83D15B491B7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507BD7-7303-41B3-BDB3-6BD0C6CE5BBE}"/>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8D074D5-7D03-4E63-939C-5157994E361E}"/>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060B886-1258-42C5-9100-D85C0EEF7D1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CF60B71-1FDA-4038-B4FE-128BA55D989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C8E20A2-7226-4FCB-9321-DBC9341D3D4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EE74DAE-BC39-4F6A-98A6-1333E668AD3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8169A7A-D956-4769-98D5-1D9B82605C4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416F9AE-1448-4477-B542-AFA547BE960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7509E09-9497-4D6C-A24E-261A87501DC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7071F4B-76D7-45FF-AFFE-1C231C50B96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AA7EE7F-5BC2-4330-AFEF-53BF25A0788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DD40955-29B3-4A6A-BF1F-12BBA687848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C4AEFA9-9867-423D-B283-3D819230EFB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0EEAA7B-7E2E-4A7C-91B0-8763E5228B7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BE3FF40-FE30-4E8A-8490-944AA311B37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9553EED-7143-4C7E-AED2-590362CEEE99}"/>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EB68616-DADF-48E0-8056-5B6BA73E0D0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D0F0841-2F09-4F65-863F-905C2F7CB0D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3F40073-260A-479C-81FC-8B5DB1B15B17}"/>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E132D86-45C3-478A-9FF2-8197F262B9CA}"/>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680A2EF-3EF1-420D-A840-D51F460F8C8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46EB168-5C8B-4F19-AF79-A47FDD08442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6A982D4-44D8-4AFA-8DDE-EACCDF13C624}"/>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C1E5B2E-A73B-4833-AABF-49240370549F}"/>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2CFA7B4-5C7F-48BC-9D86-F274B526F90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BA73E9D-2C79-4DE9-BAA6-F2287AAE72F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4F0B526-C801-4307-B29F-A569EA8E687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BF0F4DB-4993-4D84-8834-D69A18C1B643}"/>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190480E-5355-42C2-9315-7574448ED4A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77C5706-DB24-4349-931A-EDAB8EF9B889}"/>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5533315-705C-41E3-B328-20870779C2F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2BEABA4-AE03-4EB0-B23B-783B091599F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76D9367-2545-450A-B2F2-E7929E54E7D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有形固定資産減価償却率は、類似団体平均を大きく上回る水準となっており、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に策定した公共施設再配置推進計画により、用途廃止施設の売却・解体や、存続させる施設の更新についても他施設との統合・複合化・減築の検討を行い、引き続き保有総量及び施設規模の適正化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44CACCF-3B59-4978-A84F-27FF2BBE2FD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F3F68C4-BE55-4746-B714-61158571B0C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548C399-9EFB-4BBB-84B4-8E036E3F274E}"/>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37757B9D-7CF4-491B-8963-E5B2B90009DB}"/>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BC93CD1-5A65-42F0-B744-0B248678C3C3}"/>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066D360-ACA4-49E3-AF5E-54AF462FDC2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DD300FA-FC71-40AE-901C-30EAB69606F7}"/>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150D373F-8330-4A4A-9B75-3DFA3B618B5E}"/>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B33EBCC-1F41-4692-8DAA-EB9C8D8B5315}"/>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A2FC55E4-2976-4004-9E8B-A684341886E4}"/>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91BC2DE-E291-4F90-9933-BCA9B5F04624}"/>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977D2399-7C82-48A2-BF9A-68F7CBF656E2}"/>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49B87635-2B6A-44F1-BDE9-0B31FCCBB2EA}"/>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A0CF21A-E0A9-4427-BD6E-E251C855E32F}"/>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6EEFE37-C67C-4848-A954-72797684F21B}"/>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BC16242C-BB80-4F15-B121-007FD7269F56}"/>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D722F70-322F-46A6-884B-58B24E2FD8C4}"/>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FF9CDA07-F0B7-4656-A8F3-315438CC6A4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B13D5104-087F-4572-B393-B2D1F983BBAD}"/>
            </a:ext>
          </a:extLst>
        </xdr:cNvPr>
        <xdr:cNvCxnSpPr/>
      </xdr:nvCxnSpPr>
      <xdr:spPr>
        <a:xfrm flipV="1">
          <a:off x="4206240" y="5231402"/>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108562-0AB6-4307-B331-B1E66A6EF113}"/>
            </a:ext>
          </a:extLst>
        </xdr:cNvPr>
        <xdr:cNvSpPr txBox="1"/>
      </xdr:nvSpPr>
      <xdr:spPr>
        <a:xfrm>
          <a:off x="4258945" y="6583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8B7A3315-D528-4B95-A208-42BD0AE83B1E}"/>
            </a:ext>
          </a:extLst>
        </xdr:cNvPr>
        <xdr:cNvCxnSpPr/>
      </xdr:nvCxnSpPr>
      <xdr:spPr>
        <a:xfrm>
          <a:off x="4119245" y="657959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9150449B-011A-4A22-8E43-510EABD7079A}"/>
            </a:ext>
          </a:extLst>
        </xdr:cNvPr>
        <xdr:cNvSpPr txBox="1"/>
      </xdr:nvSpPr>
      <xdr:spPr>
        <a:xfrm>
          <a:off x="4258945" y="5010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5B00D2B5-45F9-4CAE-A197-D4CE87F1C2CB}"/>
            </a:ext>
          </a:extLst>
        </xdr:cNvPr>
        <xdr:cNvCxnSpPr/>
      </xdr:nvCxnSpPr>
      <xdr:spPr>
        <a:xfrm>
          <a:off x="4119245" y="523140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95721</xdr:rowOff>
    </xdr:from>
    <xdr:ext cx="405111" cy="259045"/>
    <xdr:sp macro="" textlink="">
      <xdr:nvSpPr>
        <xdr:cNvPr id="72" name="有形固定資産減価償却率平均値テキスト">
          <a:extLst>
            <a:ext uri="{FF2B5EF4-FFF2-40B4-BE49-F238E27FC236}">
              <a16:creationId xmlns:a16="http://schemas.microsoft.com/office/drawing/2014/main" id="{133EF455-5085-4F5E-B5E5-23D53120E124}"/>
            </a:ext>
          </a:extLst>
        </xdr:cNvPr>
        <xdr:cNvSpPr txBox="1"/>
      </xdr:nvSpPr>
      <xdr:spPr>
        <a:xfrm>
          <a:off x="4258945" y="5726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D83D9FF3-1462-4F6D-A8E7-F93C62BA57DC}"/>
            </a:ext>
          </a:extLst>
        </xdr:cNvPr>
        <xdr:cNvSpPr/>
      </xdr:nvSpPr>
      <xdr:spPr>
        <a:xfrm>
          <a:off x="4157345" y="5871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56830E9D-8525-46D2-B8B4-4A2360DAAF5F}"/>
            </a:ext>
          </a:extLst>
        </xdr:cNvPr>
        <xdr:cNvSpPr/>
      </xdr:nvSpPr>
      <xdr:spPr>
        <a:xfrm>
          <a:off x="3537585" y="58099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136344</xdr:rowOff>
    </xdr:from>
    <xdr:to>
      <xdr:col>15</xdr:col>
      <xdr:colOff>187325</xdr:colOff>
      <xdr:row>30</xdr:row>
      <xdr:rowOff>66494</xdr:rowOff>
    </xdr:to>
    <xdr:sp macro="" textlink="">
      <xdr:nvSpPr>
        <xdr:cNvPr id="75" name="フローチャート: 判断 74">
          <a:extLst>
            <a:ext uri="{FF2B5EF4-FFF2-40B4-BE49-F238E27FC236}">
              <a16:creationId xmlns:a16="http://schemas.microsoft.com/office/drawing/2014/main" id="{0EC772C6-7BD3-4448-8B76-BEE06EB9395C}"/>
            </a:ext>
          </a:extLst>
        </xdr:cNvPr>
        <xdr:cNvSpPr/>
      </xdr:nvSpPr>
      <xdr:spPr>
        <a:xfrm>
          <a:off x="2867025" y="57675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76" name="フローチャート: 判断 75">
          <a:extLst>
            <a:ext uri="{FF2B5EF4-FFF2-40B4-BE49-F238E27FC236}">
              <a16:creationId xmlns:a16="http://schemas.microsoft.com/office/drawing/2014/main" id="{56B8B71B-4C0A-4D35-842D-C3DFB1168275}"/>
            </a:ext>
          </a:extLst>
        </xdr:cNvPr>
        <xdr:cNvSpPr/>
      </xdr:nvSpPr>
      <xdr:spPr>
        <a:xfrm>
          <a:off x="2196465" y="5745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7" name="フローチャート: 判断 76">
          <a:extLst>
            <a:ext uri="{FF2B5EF4-FFF2-40B4-BE49-F238E27FC236}">
              <a16:creationId xmlns:a16="http://schemas.microsoft.com/office/drawing/2014/main" id="{3EFCE491-E14B-46AE-A3ED-4387FC55880A}"/>
            </a:ext>
          </a:extLst>
        </xdr:cNvPr>
        <xdr:cNvSpPr/>
      </xdr:nvSpPr>
      <xdr:spPr>
        <a:xfrm>
          <a:off x="152590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C56E00-53A5-4E5C-B29A-C1B3792AA84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6B6CC4B-51D1-4EF0-8B68-E3F44C3F007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ED60DAF-9D79-4192-AB92-888EC92D603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2DB6A21-E6D2-40D9-B05C-6B69663990B5}"/>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8DCCE04-91B4-41FB-BC47-72E98491207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130901</xdr:rowOff>
    </xdr:from>
    <xdr:to>
      <xdr:col>23</xdr:col>
      <xdr:colOff>136525</xdr:colOff>
      <xdr:row>33</xdr:row>
      <xdr:rowOff>61051</xdr:rowOff>
    </xdr:to>
    <xdr:sp macro="" textlink="">
      <xdr:nvSpPr>
        <xdr:cNvPr id="83" name="楕円 82">
          <a:extLst>
            <a:ext uri="{FF2B5EF4-FFF2-40B4-BE49-F238E27FC236}">
              <a16:creationId xmlns:a16="http://schemas.microsoft.com/office/drawing/2014/main" id="{2E470053-E028-421E-AEF3-793DD7812058}"/>
            </a:ext>
          </a:extLst>
        </xdr:cNvPr>
        <xdr:cNvSpPr/>
      </xdr:nvSpPr>
      <xdr:spPr>
        <a:xfrm>
          <a:off x="4157345" y="6265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109328</xdr:rowOff>
    </xdr:from>
    <xdr:ext cx="405111" cy="259045"/>
    <xdr:sp macro="" textlink="">
      <xdr:nvSpPr>
        <xdr:cNvPr id="84" name="有形固定資産減価償却率該当値テキスト">
          <a:extLst>
            <a:ext uri="{FF2B5EF4-FFF2-40B4-BE49-F238E27FC236}">
              <a16:creationId xmlns:a16="http://schemas.microsoft.com/office/drawing/2014/main" id="{77E07A96-A242-417B-8AA2-3E2C90FA3FAF}"/>
            </a:ext>
          </a:extLst>
        </xdr:cNvPr>
        <xdr:cNvSpPr txBox="1"/>
      </xdr:nvSpPr>
      <xdr:spPr>
        <a:xfrm>
          <a:off x="4258945" y="624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81552</xdr:rowOff>
    </xdr:from>
    <xdr:to>
      <xdr:col>19</xdr:col>
      <xdr:colOff>187325</xdr:colOff>
      <xdr:row>33</xdr:row>
      <xdr:rowOff>11702</xdr:rowOff>
    </xdr:to>
    <xdr:sp macro="" textlink="">
      <xdr:nvSpPr>
        <xdr:cNvPr id="85" name="楕円 84">
          <a:extLst>
            <a:ext uri="{FF2B5EF4-FFF2-40B4-BE49-F238E27FC236}">
              <a16:creationId xmlns:a16="http://schemas.microsoft.com/office/drawing/2014/main" id="{D9E20B77-BEC5-4B20-864A-50646609A3E6}"/>
            </a:ext>
          </a:extLst>
        </xdr:cNvPr>
        <xdr:cNvSpPr/>
      </xdr:nvSpPr>
      <xdr:spPr>
        <a:xfrm>
          <a:off x="3537585" y="6215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132352</xdr:rowOff>
    </xdr:from>
    <xdr:to>
      <xdr:col>23</xdr:col>
      <xdr:colOff>85725</xdr:colOff>
      <xdr:row>33</xdr:row>
      <xdr:rowOff>10251</xdr:rowOff>
    </xdr:to>
    <xdr:cxnSp macro="">
      <xdr:nvCxnSpPr>
        <xdr:cNvPr id="86" name="直線コネクタ 85">
          <a:extLst>
            <a:ext uri="{FF2B5EF4-FFF2-40B4-BE49-F238E27FC236}">
              <a16:creationId xmlns:a16="http://schemas.microsoft.com/office/drawing/2014/main" id="{17ECDD2E-77C0-4413-8B1C-736772101275}"/>
            </a:ext>
          </a:extLst>
        </xdr:cNvPr>
        <xdr:cNvCxnSpPr/>
      </xdr:nvCxnSpPr>
      <xdr:spPr>
        <a:xfrm>
          <a:off x="3588385" y="6266452"/>
          <a:ext cx="619760" cy="4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41456</xdr:rowOff>
    </xdr:from>
    <xdr:to>
      <xdr:col>15</xdr:col>
      <xdr:colOff>187325</xdr:colOff>
      <xdr:row>32</xdr:row>
      <xdr:rowOff>143056</xdr:rowOff>
    </xdr:to>
    <xdr:sp macro="" textlink="">
      <xdr:nvSpPr>
        <xdr:cNvPr id="87" name="楕円 86">
          <a:extLst>
            <a:ext uri="{FF2B5EF4-FFF2-40B4-BE49-F238E27FC236}">
              <a16:creationId xmlns:a16="http://schemas.microsoft.com/office/drawing/2014/main" id="{0692D73E-CEC2-41B4-AA40-E84B03A71748}"/>
            </a:ext>
          </a:extLst>
        </xdr:cNvPr>
        <xdr:cNvSpPr/>
      </xdr:nvSpPr>
      <xdr:spPr>
        <a:xfrm>
          <a:off x="2867025" y="6175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92256</xdr:rowOff>
    </xdr:from>
    <xdr:to>
      <xdr:col>19</xdr:col>
      <xdr:colOff>136525</xdr:colOff>
      <xdr:row>32</xdr:row>
      <xdr:rowOff>132352</xdr:rowOff>
    </xdr:to>
    <xdr:cxnSp macro="">
      <xdr:nvCxnSpPr>
        <xdr:cNvPr id="88" name="直線コネクタ 87">
          <a:extLst>
            <a:ext uri="{FF2B5EF4-FFF2-40B4-BE49-F238E27FC236}">
              <a16:creationId xmlns:a16="http://schemas.microsoft.com/office/drawing/2014/main" id="{A63735B5-681C-4BD8-AA95-6CEA23377911}"/>
            </a:ext>
          </a:extLst>
        </xdr:cNvPr>
        <xdr:cNvCxnSpPr/>
      </xdr:nvCxnSpPr>
      <xdr:spPr>
        <a:xfrm>
          <a:off x="2917825" y="6226356"/>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160474</xdr:rowOff>
    </xdr:from>
    <xdr:to>
      <xdr:col>11</xdr:col>
      <xdr:colOff>187325</xdr:colOff>
      <xdr:row>32</xdr:row>
      <xdr:rowOff>90624</xdr:rowOff>
    </xdr:to>
    <xdr:sp macro="" textlink="">
      <xdr:nvSpPr>
        <xdr:cNvPr id="89" name="楕円 88">
          <a:extLst>
            <a:ext uri="{FF2B5EF4-FFF2-40B4-BE49-F238E27FC236}">
              <a16:creationId xmlns:a16="http://schemas.microsoft.com/office/drawing/2014/main" id="{2293834F-0F02-47C9-AFC5-5E283FFBEA25}"/>
            </a:ext>
          </a:extLst>
        </xdr:cNvPr>
        <xdr:cNvSpPr/>
      </xdr:nvSpPr>
      <xdr:spPr>
        <a:xfrm>
          <a:off x="2196465" y="6126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39824</xdr:rowOff>
    </xdr:from>
    <xdr:to>
      <xdr:col>15</xdr:col>
      <xdr:colOff>136525</xdr:colOff>
      <xdr:row>32</xdr:row>
      <xdr:rowOff>92256</xdr:rowOff>
    </xdr:to>
    <xdr:cxnSp macro="">
      <xdr:nvCxnSpPr>
        <xdr:cNvPr id="90" name="直線コネクタ 89">
          <a:extLst>
            <a:ext uri="{FF2B5EF4-FFF2-40B4-BE49-F238E27FC236}">
              <a16:creationId xmlns:a16="http://schemas.microsoft.com/office/drawing/2014/main" id="{B8D0E7F9-0023-459A-8C7F-00D1E4026840}"/>
            </a:ext>
          </a:extLst>
        </xdr:cNvPr>
        <xdr:cNvCxnSpPr/>
      </xdr:nvCxnSpPr>
      <xdr:spPr>
        <a:xfrm>
          <a:off x="2247265" y="6173924"/>
          <a:ext cx="67056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141968</xdr:rowOff>
    </xdr:from>
    <xdr:to>
      <xdr:col>7</xdr:col>
      <xdr:colOff>187325</xdr:colOff>
      <xdr:row>32</xdr:row>
      <xdr:rowOff>72118</xdr:rowOff>
    </xdr:to>
    <xdr:sp macro="" textlink="">
      <xdr:nvSpPr>
        <xdr:cNvPr id="91" name="楕円 90">
          <a:extLst>
            <a:ext uri="{FF2B5EF4-FFF2-40B4-BE49-F238E27FC236}">
              <a16:creationId xmlns:a16="http://schemas.microsoft.com/office/drawing/2014/main" id="{C8CCC8F9-72CC-4B9B-870D-D8EF311EC9FB}"/>
            </a:ext>
          </a:extLst>
        </xdr:cNvPr>
        <xdr:cNvSpPr/>
      </xdr:nvSpPr>
      <xdr:spPr>
        <a:xfrm>
          <a:off x="1525905" y="6108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21318</xdr:rowOff>
    </xdr:from>
    <xdr:to>
      <xdr:col>11</xdr:col>
      <xdr:colOff>136525</xdr:colOff>
      <xdr:row>32</xdr:row>
      <xdr:rowOff>39824</xdr:rowOff>
    </xdr:to>
    <xdr:cxnSp macro="">
      <xdr:nvCxnSpPr>
        <xdr:cNvPr id="92" name="直線コネクタ 91">
          <a:extLst>
            <a:ext uri="{FF2B5EF4-FFF2-40B4-BE49-F238E27FC236}">
              <a16:creationId xmlns:a16="http://schemas.microsoft.com/office/drawing/2014/main" id="{4294837C-3603-4076-BB82-0E409BEFFE0D}"/>
            </a:ext>
          </a:extLst>
        </xdr:cNvPr>
        <xdr:cNvCxnSpPr/>
      </xdr:nvCxnSpPr>
      <xdr:spPr>
        <a:xfrm>
          <a:off x="1576705" y="6155418"/>
          <a:ext cx="670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a:extLst>
            <a:ext uri="{FF2B5EF4-FFF2-40B4-BE49-F238E27FC236}">
              <a16:creationId xmlns:a16="http://schemas.microsoft.com/office/drawing/2014/main" id="{DD77C4E8-0752-44CA-9763-FC1C227FE94B}"/>
            </a:ext>
          </a:extLst>
        </xdr:cNvPr>
        <xdr:cNvSpPr txBox="1"/>
      </xdr:nvSpPr>
      <xdr:spPr>
        <a:xfrm>
          <a:off x="3395989" y="5592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83021</xdr:rowOff>
    </xdr:from>
    <xdr:ext cx="405111" cy="259045"/>
    <xdr:sp macro="" textlink="">
      <xdr:nvSpPr>
        <xdr:cNvPr id="94" name="n_2aveValue有形固定資産減価償却率">
          <a:extLst>
            <a:ext uri="{FF2B5EF4-FFF2-40B4-BE49-F238E27FC236}">
              <a16:creationId xmlns:a16="http://schemas.microsoft.com/office/drawing/2014/main" id="{0E0B186F-FF9B-4829-AB63-ACE360B22A86}"/>
            </a:ext>
          </a:extLst>
        </xdr:cNvPr>
        <xdr:cNvSpPr txBox="1"/>
      </xdr:nvSpPr>
      <xdr:spPr>
        <a:xfrm>
          <a:off x="2738129" y="554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95" name="n_3aveValue有形固定資産減価償却率">
          <a:extLst>
            <a:ext uri="{FF2B5EF4-FFF2-40B4-BE49-F238E27FC236}">
              <a16:creationId xmlns:a16="http://schemas.microsoft.com/office/drawing/2014/main" id="{FB49D0FF-3848-4D49-8A4B-626880F75947}"/>
            </a:ext>
          </a:extLst>
        </xdr:cNvPr>
        <xdr:cNvSpPr txBox="1"/>
      </xdr:nvSpPr>
      <xdr:spPr>
        <a:xfrm>
          <a:off x="2067569" y="552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6" name="n_4aveValue有形固定資産減価償却率">
          <a:extLst>
            <a:ext uri="{FF2B5EF4-FFF2-40B4-BE49-F238E27FC236}">
              <a16:creationId xmlns:a16="http://schemas.microsoft.com/office/drawing/2014/main" id="{CA40E51A-3499-4004-84F9-EA65C68B823D}"/>
            </a:ext>
          </a:extLst>
        </xdr:cNvPr>
        <xdr:cNvSpPr txBox="1"/>
      </xdr:nvSpPr>
      <xdr:spPr>
        <a:xfrm>
          <a:off x="139700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2829</xdr:rowOff>
    </xdr:from>
    <xdr:ext cx="405111" cy="259045"/>
    <xdr:sp macro="" textlink="">
      <xdr:nvSpPr>
        <xdr:cNvPr id="97" name="n_1mainValue有形固定資産減価償却率">
          <a:extLst>
            <a:ext uri="{FF2B5EF4-FFF2-40B4-BE49-F238E27FC236}">
              <a16:creationId xmlns:a16="http://schemas.microsoft.com/office/drawing/2014/main" id="{FD761589-19D1-4D08-BB44-B604A9E1F178}"/>
            </a:ext>
          </a:extLst>
        </xdr:cNvPr>
        <xdr:cNvSpPr txBox="1"/>
      </xdr:nvSpPr>
      <xdr:spPr>
        <a:xfrm>
          <a:off x="3395989" y="63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134183</xdr:rowOff>
    </xdr:from>
    <xdr:ext cx="405111" cy="259045"/>
    <xdr:sp macro="" textlink="">
      <xdr:nvSpPr>
        <xdr:cNvPr id="98" name="n_2mainValue有形固定資産減価償却率">
          <a:extLst>
            <a:ext uri="{FF2B5EF4-FFF2-40B4-BE49-F238E27FC236}">
              <a16:creationId xmlns:a16="http://schemas.microsoft.com/office/drawing/2014/main" id="{52BB04D0-4196-4545-B798-7DEA860B4F30}"/>
            </a:ext>
          </a:extLst>
        </xdr:cNvPr>
        <xdr:cNvSpPr txBox="1"/>
      </xdr:nvSpPr>
      <xdr:spPr>
        <a:xfrm>
          <a:off x="2738129" y="62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81751</xdr:rowOff>
    </xdr:from>
    <xdr:ext cx="405111" cy="259045"/>
    <xdr:sp macro="" textlink="">
      <xdr:nvSpPr>
        <xdr:cNvPr id="99" name="n_3mainValue有形固定資産減価償却率">
          <a:extLst>
            <a:ext uri="{FF2B5EF4-FFF2-40B4-BE49-F238E27FC236}">
              <a16:creationId xmlns:a16="http://schemas.microsoft.com/office/drawing/2014/main" id="{1B49160E-69CC-4D5E-8A81-7EF47DB744A0}"/>
            </a:ext>
          </a:extLst>
        </xdr:cNvPr>
        <xdr:cNvSpPr txBox="1"/>
      </xdr:nvSpPr>
      <xdr:spPr>
        <a:xfrm>
          <a:off x="2067569" y="621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63245</xdr:rowOff>
    </xdr:from>
    <xdr:ext cx="405111" cy="259045"/>
    <xdr:sp macro="" textlink="">
      <xdr:nvSpPr>
        <xdr:cNvPr id="100" name="n_4mainValue有形固定資産減価償却率">
          <a:extLst>
            <a:ext uri="{FF2B5EF4-FFF2-40B4-BE49-F238E27FC236}">
              <a16:creationId xmlns:a16="http://schemas.microsoft.com/office/drawing/2014/main" id="{37E40ED8-6622-459E-9ED4-C38798865CB2}"/>
            </a:ext>
          </a:extLst>
        </xdr:cNvPr>
        <xdr:cNvSpPr txBox="1"/>
      </xdr:nvSpPr>
      <xdr:spPr>
        <a:xfrm>
          <a:off x="1397009" y="619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4D59022-13FC-4342-BA25-04BDD51336F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2783BC9-C763-49FB-9B43-44B66119186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4824674-29AF-43E8-9727-D15CB7B7AA6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1C2DEA5-5552-4D15-984D-3A220FE0630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F0CAADA-0788-4908-A1EB-80BC7C96142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F2FEEBD-F8BB-461A-849F-E7A05262AE7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B76B18A-9CDB-425F-9E2B-04AF9981A06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9952495-6678-452A-9BF3-52871E74B3E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FD500B4-2E83-4E05-A2CE-95EDDB329EC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371E22F8-09F5-4C81-9D24-894B1A595372}"/>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89105E5-FB93-42BE-A57E-D122974FAA7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7951FF8-3C96-4D42-A65A-70CA6457498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FF199E8-0415-48E5-B823-FD39B2C3B42A}"/>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回っており、前年度と比較し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臨時財政対策債発行可能額の減による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経常一般財源（歳入）の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減や経常経費充当財源の増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今後も引き続き、臨時財政対策債等の発行抑制など、適正な公債費管理を行う。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3A3FA044-C456-4BCA-8E93-85CEA3B354E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FCC7701-EE21-4B58-8D78-6AB6875B72EC}"/>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ACB589E6-8F97-4C91-839B-18F47199B61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721049DC-C547-47EE-AA98-8691215CCE0B}"/>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AF22627-A6DB-481B-9184-8F104C09BD6F}"/>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3E8A9F19-E9B9-4A35-A592-3823568D9124}"/>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17EB8D57-8F91-46F6-BE30-43EDBA523F07}"/>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68DA5DBF-7608-4F35-A748-8D7D170D092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E7BFB01-5512-4C31-A916-1F6A1C960FAB}"/>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D1171210-0548-4BC9-B9FE-70296726919B}"/>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9C5706C-9738-45E9-9CFB-0F770BEA2145}"/>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D16777E4-DBFA-47CA-BAC7-592FC769BE72}"/>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3A1772BC-6A34-450E-9E4E-292A76FCF13D}"/>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2FC14625-FE6A-4E0F-AE69-7CB441788A9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5F2C429A-64FA-4A7D-BA47-9C0FA443DF07}"/>
            </a:ext>
          </a:extLst>
        </xdr:cNvPr>
        <xdr:cNvSpPr txBox="1"/>
      </xdr:nvSpPr>
      <xdr:spPr>
        <a:xfrm>
          <a:off x="9542936" y="507047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B96845E-0FBB-4CB7-B4D3-936EE219CD4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7B0CA2DF-CFDD-4BB5-954E-918AF7C129D8}"/>
            </a:ext>
          </a:extLst>
        </xdr:cNvPr>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F2C3B269-7F79-4782-AC4D-52C186F19821}"/>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a:extLst>
            <a:ext uri="{FF2B5EF4-FFF2-40B4-BE49-F238E27FC236}">
              <a16:creationId xmlns:a16="http://schemas.microsoft.com/office/drawing/2014/main" id="{5C5D9B91-5983-4209-98AE-F8F67DB0CD9F}"/>
            </a:ext>
          </a:extLst>
        </xdr:cNvPr>
        <xdr:cNvCxnSpPr/>
      </xdr:nvCxnSpPr>
      <xdr:spPr>
        <a:xfrm flipV="1">
          <a:off x="13027660" y="5103359"/>
          <a:ext cx="1269" cy="1485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a:extLst>
            <a:ext uri="{FF2B5EF4-FFF2-40B4-BE49-F238E27FC236}">
              <a16:creationId xmlns:a16="http://schemas.microsoft.com/office/drawing/2014/main" id="{9F271E3C-DFCB-45AB-9BCD-6D8457C75E50}"/>
            </a:ext>
          </a:extLst>
        </xdr:cNvPr>
        <xdr:cNvSpPr txBox="1"/>
      </xdr:nvSpPr>
      <xdr:spPr>
        <a:xfrm>
          <a:off x="13080365" y="65925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a:extLst>
            <a:ext uri="{FF2B5EF4-FFF2-40B4-BE49-F238E27FC236}">
              <a16:creationId xmlns:a16="http://schemas.microsoft.com/office/drawing/2014/main" id="{7263ACFA-033D-4A08-8B3F-C8FA1D0066E2}"/>
            </a:ext>
          </a:extLst>
        </xdr:cNvPr>
        <xdr:cNvCxnSpPr/>
      </xdr:nvCxnSpPr>
      <xdr:spPr>
        <a:xfrm>
          <a:off x="12963525" y="6588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a:extLst>
            <a:ext uri="{FF2B5EF4-FFF2-40B4-BE49-F238E27FC236}">
              <a16:creationId xmlns:a16="http://schemas.microsoft.com/office/drawing/2014/main" id="{999573FA-B048-4011-B60A-74D7AEEE7F63}"/>
            </a:ext>
          </a:extLst>
        </xdr:cNvPr>
        <xdr:cNvSpPr txBox="1"/>
      </xdr:nvSpPr>
      <xdr:spPr>
        <a:xfrm>
          <a:off x="13080365" y="488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a:extLst>
            <a:ext uri="{FF2B5EF4-FFF2-40B4-BE49-F238E27FC236}">
              <a16:creationId xmlns:a16="http://schemas.microsoft.com/office/drawing/2014/main" id="{55B4ED8A-E15B-4AEC-9DF5-D96A4DFA8218}"/>
            </a:ext>
          </a:extLst>
        </xdr:cNvPr>
        <xdr:cNvCxnSpPr/>
      </xdr:nvCxnSpPr>
      <xdr:spPr>
        <a:xfrm>
          <a:off x="12963525" y="5103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7" name="債務償還比率平均値テキスト">
          <a:extLst>
            <a:ext uri="{FF2B5EF4-FFF2-40B4-BE49-F238E27FC236}">
              <a16:creationId xmlns:a16="http://schemas.microsoft.com/office/drawing/2014/main" id="{510FF8D8-2ABE-47A1-8EF4-A2D917AE8E86}"/>
            </a:ext>
          </a:extLst>
        </xdr:cNvPr>
        <xdr:cNvSpPr txBox="1"/>
      </xdr:nvSpPr>
      <xdr:spPr>
        <a:xfrm>
          <a:off x="13080365" y="548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a:extLst>
            <a:ext uri="{FF2B5EF4-FFF2-40B4-BE49-F238E27FC236}">
              <a16:creationId xmlns:a16="http://schemas.microsoft.com/office/drawing/2014/main" id="{E87CE8C8-CD9D-4529-87BE-EB01FDB18EE6}"/>
            </a:ext>
          </a:extLst>
        </xdr:cNvPr>
        <xdr:cNvSpPr/>
      </xdr:nvSpPr>
      <xdr:spPr>
        <a:xfrm>
          <a:off x="13001625" y="5633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a:extLst>
            <a:ext uri="{FF2B5EF4-FFF2-40B4-BE49-F238E27FC236}">
              <a16:creationId xmlns:a16="http://schemas.microsoft.com/office/drawing/2014/main" id="{EF43315D-B1AA-4EDD-8217-8C20D66767F0}"/>
            </a:ext>
          </a:extLst>
        </xdr:cNvPr>
        <xdr:cNvSpPr/>
      </xdr:nvSpPr>
      <xdr:spPr>
        <a:xfrm>
          <a:off x="12359005" y="5585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16555</xdr:rowOff>
    </xdr:from>
    <xdr:to>
      <xdr:col>68</xdr:col>
      <xdr:colOff>123825</xdr:colOff>
      <xdr:row>30</xdr:row>
      <xdr:rowOff>118155</xdr:rowOff>
    </xdr:to>
    <xdr:sp macro="" textlink="">
      <xdr:nvSpPr>
        <xdr:cNvPr id="140" name="フローチャート: 判断 139">
          <a:extLst>
            <a:ext uri="{FF2B5EF4-FFF2-40B4-BE49-F238E27FC236}">
              <a16:creationId xmlns:a16="http://schemas.microsoft.com/office/drawing/2014/main" id="{95AB6396-716F-4334-998B-69CC2E8DF602}"/>
            </a:ext>
          </a:extLst>
        </xdr:cNvPr>
        <xdr:cNvSpPr/>
      </xdr:nvSpPr>
      <xdr:spPr>
        <a:xfrm>
          <a:off x="11688445" y="581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91349</xdr:rowOff>
    </xdr:from>
    <xdr:to>
      <xdr:col>64</xdr:col>
      <xdr:colOff>123825</xdr:colOff>
      <xdr:row>31</xdr:row>
      <xdr:rowOff>21499</xdr:rowOff>
    </xdr:to>
    <xdr:sp macro="" textlink="">
      <xdr:nvSpPr>
        <xdr:cNvPr id="141" name="フローチャート: 判断 140">
          <a:extLst>
            <a:ext uri="{FF2B5EF4-FFF2-40B4-BE49-F238E27FC236}">
              <a16:creationId xmlns:a16="http://schemas.microsoft.com/office/drawing/2014/main" id="{1E667DE8-0A93-4948-B61C-7D3C48849AFE}"/>
            </a:ext>
          </a:extLst>
        </xdr:cNvPr>
        <xdr:cNvSpPr/>
      </xdr:nvSpPr>
      <xdr:spPr>
        <a:xfrm>
          <a:off x="11017885" y="5890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56805</xdr:rowOff>
    </xdr:from>
    <xdr:to>
      <xdr:col>60</xdr:col>
      <xdr:colOff>123825</xdr:colOff>
      <xdr:row>30</xdr:row>
      <xdr:rowOff>158405</xdr:rowOff>
    </xdr:to>
    <xdr:sp macro="" textlink="">
      <xdr:nvSpPr>
        <xdr:cNvPr id="142" name="フローチャート: 判断 141">
          <a:extLst>
            <a:ext uri="{FF2B5EF4-FFF2-40B4-BE49-F238E27FC236}">
              <a16:creationId xmlns:a16="http://schemas.microsoft.com/office/drawing/2014/main" id="{711AA312-2168-4F17-AB6A-3503ADF9E163}"/>
            </a:ext>
          </a:extLst>
        </xdr:cNvPr>
        <xdr:cNvSpPr/>
      </xdr:nvSpPr>
      <xdr:spPr>
        <a:xfrm>
          <a:off x="10347325" y="58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E664DF7-CB5E-41CB-B847-27FB65F227E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4497C5D-DB10-4367-AD21-4A1A01E40B8A}"/>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3217055-AE5D-46DB-AC03-492CAF075ED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4D56792-B2EF-4FE8-85A4-E643AF5F238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4B1096A-1CBA-40F2-89D4-69F59829CC2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81906</xdr:rowOff>
    </xdr:from>
    <xdr:to>
      <xdr:col>76</xdr:col>
      <xdr:colOff>73025</xdr:colOff>
      <xdr:row>30</xdr:row>
      <xdr:rowOff>12056</xdr:rowOff>
    </xdr:to>
    <xdr:sp macro="" textlink="">
      <xdr:nvSpPr>
        <xdr:cNvPr id="148" name="楕円 147">
          <a:extLst>
            <a:ext uri="{FF2B5EF4-FFF2-40B4-BE49-F238E27FC236}">
              <a16:creationId xmlns:a16="http://schemas.microsoft.com/office/drawing/2014/main" id="{7931DD9B-FBC3-4B5D-A4D3-114A7BE428F8}"/>
            </a:ext>
          </a:extLst>
        </xdr:cNvPr>
        <xdr:cNvSpPr/>
      </xdr:nvSpPr>
      <xdr:spPr>
        <a:xfrm>
          <a:off x="13001625" y="5713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60333</xdr:rowOff>
    </xdr:from>
    <xdr:ext cx="469744" cy="259045"/>
    <xdr:sp macro="" textlink="">
      <xdr:nvSpPr>
        <xdr:cNvPr id="149" name="債務償還比率該当値テキスト">
          <a:extLst>
            <a:ext uri="{FF2B5EF4-FFF2-40B4-BE49-F238E27FC236}">
              <a16:creationId xmlns:a16="http://schemas.microsoft.com/office/drawing/2014/main" id="{3CA20A6E-78A3-4EF8-92E0-7CDB1279D131}"/>
            </a:ext>
          </a:extLst>
        </xdr:cNvPr>
        <xdr:cNvSpPr txBox="1"/>
      </xdr:nvSpPr>
      <xdr:spPr>
        <a:xfrm>
          <a:off x="13080365" y="56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80790</xdr:rowOff>
    </xdr:from>
    <xdr:to>
      <xdr:col>72</xdr:col>
      <xdr:colOff>123825</xdr:colOff>
      <xdr:row>29</xdr:row>
      <xdr:rowOff>10940</xdr:rowOff>
    </xdr:to>
    <xdr:sp macro="" textlink="">
      <xdr:nvSpPr>
        <xdr:cNvPr id="150" name="楕円 149">
          <a:extLst>
            <a:ext uri="{FF2B5EF4-FFF2-40B4-BE49-F238E27FC236}">
              <a16:creationId xmlns:a16="http://schemas.microsoft.com/office/drawing/2014/main" id="{F8F7749A-0939-48BE-9580-3D6DA5029FF7}"/>
            </a:ext>
          </a:extLst>
        </xdr:cNvPr>
        <xdr:cNvSpPr/>
      </xdr:nvSpPr>
      <xdr:spPr>
        <a:xfrm>
          <a:off x="12359005" y="554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131590</xdr:rowOff>
    </xdr:from>
    <xdr:to>
      <xdr:col>76</xdr:col>
      <xdr:colOff>22225</xdr:colOff>
      <xdr:row>29</xdr:row>
      <xdr:rowOff>132706</xdr:rowOff>
    </xdr:to>
    <xdr:cxnSp macro="">
      <xdr:nvCxnSpPr>
        <xdr:cNvPr id="151" name="直線コネクタ 150">
          <a:extLst>
            <a:ext uri="{FF2B5EF4-FFF2-40B4-BE49-F238E27FC236}">
              <a16:creationId xmlns:a16="http://schemas.microsoft.com/office/drawing/2014/main" id="{9BAD2342-06D1-4E7C-A750-BFE5D0CCA842}"/>
            </a:ext>
          </a:extLst>
        </xdr:cNvPr>
        <xdr:cNvCxnSpPr/>
      </xdr:nvCxnSpPr>
      <xdr:spPr>
        <a:xfrm>
          <a:off x="12409805" y="5595130"/>
          <a:ext cx="619760" cy="16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8500</xdr:rowOff>
    </xdr:from>
    <xdr:to>
      <xdr:col>68</xdr:col>
      <xdr:colOff>123825</xdr:colOff>
      <xdr:row>29</xdr:row>
      <xdr:rowOff>110100</xdr:rowOff>
    </xdr:to>
    <xdr:sp macro="" textlink="">
      <xdr:nvSpPr>
        <xdr:cNvPr id="152" name="楕円 151">
          <a:extLst>
            <a:ext uri="{FF2B5EF4-FFF2-40B4-BE49-F238E27FC236}">
              <a16:creationId xmlns:a16="http://schemas.microsoft.com/office/drawing/2014/main" id="{A23EE52B-9387-4AC6-8E31-FADE5B25F810}"/>
            </a:ext>
          </a:extLst>
        </xdr:cNvPr>
        <xdr:cNvSpPr/>
      </xdr:nvSpPr>
      <xdr:spPr>
        <a:xfrm>
          <a:off x="11688445" y="56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131590</xdr:rowOff>
    </xdr:from>
    <xdr:to>
      <xdr:col>72</xdr:col>
      <xdr:colOff>73025</xdr:colOff>
      <xdr:row>29</xdr:row>
      <xdr:rowOff>59300</xdr:rowOff>
    </xdr:to>
    <xdr:cxnSp macro="">
      <xdr:nvCxnSpPr>
        <xdr:cNvPr id="153" name="直線コネクタ 152">
          <a:extLst>
            <a:ext uri="{FF2B5EF4-FFF2-40B4-BE49-F238E27FC236}">
              <a16:creationId xmlns:a16="http://schemas.microsoft.com/office/drawing/2014/main" id="{9D4B3DBE-5323-4778-A8EF-E27740E834A7}"/>
            </a:ext>
          </a:extLst>
        </xdr:cNvPr>
        <xdr:cNvCxnSpPr/>
      </xdr:nvCxnSpPr>
      <xdr:spPr>
        <a:xfrm flipV="1">
          <a:off x="11739245" y="5595130"/>
          <a:ext cx="670560" cy="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43697</xdr:rowOff>
    </xdr:from>
    <xdr:to>
      <xdr:col>64</xdr:col>
      <xdr:colOff>123825</xdr:colOff>
      <xdr:row>30</xdr:row>
      <xdr:rowOff>145297</xdr:rowOff>
    </xdr:to>
    <xdr:sp macro="" textlink="">
      <xdr:nvSpPr>
        <xdr:cNvPr id="154" name="楕円 153">
          <a:extLst>
            <a:ext uri="{FF2B5EF4-FFF2-40B4-BE49-F238E27FC236}">
              <a16:creationId xmlns:a16="http://schemas.microsoft.com/office/drawing/2014/main" id="{ECB17600-395E-4A81-8D4C-5305FA80D891}"/>
            </a:ext>
          </a:extLst>
        </xdr:cNvPr>
        <xdr:cNvSpPr/>
      </xdr:nvSpPr>
      <xdr:spPr>
        <a:xfrm>
          <a:off x="11017885" y="58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59300</xdr:rowOff>
    </xdr:from>
    <xdr:to>
      <xdr:col>68</xdr:col>
      <xdr:colOff>73025</xdr:colOff>
      <xdr:row>30</xdr:row>
      <xdr:rowOff>94497</xdr:rowOff>
    </xdr:to>
    <xdr:cxnSp macro="">
      <xdr:nvCxnSpPr>
        <xdr:cNvPr id="155" name="直線コネクタ 154">
          <a:extLst>
            <a:ext uri="{FF2B5EF4-FFF2-40B4-BE49-F238E27FC236}">
              <a16:creationId xmlns:a16="http://schemas.microsoft.com/office/drawing/2014/main" id="{EA94F119-48C3-4C6A-AA76-20B744C50A4E}"/>
            </a:ext>
          </a:extLst>
        </xdr:cNvPr>
        <xdr:cNvCxnSpPr/>
      </xdr:nvCxnSpPr>
      <xdr:spPr>
        <a:xfrm flipV="1">
          <a:off x="11068685" y="5690480"/>
          <a:ext cx="670560" cy="2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8382</xdr:rowOff>
    </xdr:from>
    <xdr:to>
      <xdr:col>60</xdr:col>
      <xdr:colOff>123825</xdr:colOff>
      <xdr:row>30</xdr:row>
      <xdr:rowOff>109982</xdr:rowOff>
    </xdr:to>
    <xdr:sp macro="" textlink="">
      <xdr:nvSpPr>
        <xdr:cNvPr id="156" name="楕円 155">
          <a:extLst>
            <a:ext uri="{FF2B5EF4-FFF2-40B4-BE49-F238E27FC236}">
              <a16:creationId xmlns:a16="http://schemas.microsoft.com/office/drawing/2014/main" id="{D886BDB3-A6FA-4442-B648-0C5FB62BB7C3}"/>
            </a:ext>
          </a:extLst>
        </xdr:cNvPr>
        <xdr:cNvSpPr/>
      </xdr:nvSpPr>
      <xdr:spPr>
        <a:xfrm>
          <a:off x="10347325" y="580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59182</xdr:rowOff>
    </xdr:from>
    <xdr:to>
      <xdr:col>64</xdr:col>
      <xdr:colOff>73025</xdr:colOff>
      <xdr:row>30</xdr:row>
      <xdr:rowOff>94497</xdr:rowOff>
    </xdr:to>
    <xdr:cxnSp macro="">
      <xdr:nvCxnSpPr>
        <xdr:cNvPr id="157" name="直線コネクタ 156">
          <a:extLst>
            <a:ext uri="{FF2B5EF4-FFF2-40B4-BE49-F238E27FC236}">
              <a16:creationId xmlns:a16="http://schemas.microsoft.com/office/drawing/2014/main" id="{D3A9CBCC-13B0-42A6-B9F8-E65ED0CC6FAD}"/>
            </a:ext>
          </a:extLst>
        </xdr:cNvPr>
        <xdr:cNvCxnSpPr/>
      </xdr:nvCxnSpPr>
      <xdr:spPr>
        <a:xfrm>
          <a:off x="10398125" y="5858002"/>
          <a:ext cx="670560" cy="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58" name="n_1aveValue債務償還比率">
          <a:extLst>
            <a:ext uri="{FF2B5EF4-FFF2-40B4-BE49-F238E27FC236}">
              <a16:creationId xmlns:a16="http://schemas.microsoft.com/office/drawing/2014/main" id="{0715BB6E-FEA5-43AF-8E51-710FE9DFBBA7}"/>
            </a:ext>
          </a:extLst>
        </xdr:cNvPr>
        <xdr:cNvSpPr txBox="1"/>
      </xdr:nvSpPr>
      <xdr:spPr>
        <a:xfrm>
          <a:off x="12185092" y="567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109282</xdr:rowOff>
    </xdr:from>
    <xdr:ext cx="469744" cy="259045"/>
    <xdr:sp macro="" textlink="">
      <xdr:nvSpPr>
        <xdr:cNvPr id="159" name="n_2aveValue債務償還比率">
          <a:extLst>
            <a:ext uri="{FF2B5EF4-FFF2-40B4-BE49-F238E27FC236}">
              <a16:creationId xmlns:a16="http://schemas.microsoft.com/office/drawing/2014/main" id="{EFB411D4-8D57-44DB-A600-12F9FB8BA07A}"/>
            </a:ext>
          </a:extLst>
        </xdr:cNvPr>
        <xdr:cNvSpPr txBox="1"/>
      </xdr:nvSpPr>
      <xdr:spPr>
        <a:xfrm>
          <a:off x="11527232" y="590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12626</xdr:rowOff>
    </xdr:from>
    <xdr:ext cx="469744" cy="259045"/>
    <xdr:sp macro="" textlink="">
      <xdr:nvSpPr>
        <xdr:cNvPr id="160" name="n_3aveValue債務償還比率">
          <a:extLst>
            <a:ext uri="{FF2B5EF4-FFF2-40B4-BE49-F238E27FC236}">
              <a16:creationId xmlns:a16="http://schemas.microsoft.com/office/drawing/2014/main" id="{68837A12-277B-4390-B777-41CDC00E1876}"/>
            </a:ext>
          </a:extLst>
        </xdr:cNvPr>
        <xdr:cNvSpPr txBox="1"/>
      </xdr:nvSpPr>
      <xdr:spPr>
        <a:xfrm>
          <a:off x="10856672" y="597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149532</xdr:rowOff>
    </xdr:from>
    <xdr:ext cx="469744" cy="259045"/>
    <xdr:sp macro="" textlink="">
      <xdr:nvSpPr>
        <xdr:cNvPr id="161" name="n_4aveValue債務償還比率">
          <a:extLst>
            <a:ext uri="{FF2B5EF4-FFF2-40B4-BE49-F238E27FC236}">
              <a16:creationId xmlns:a16="http://schemas.microsoft.com/office/drawing/2014/main" id="{1826DEE5-5386-4B52-BA9D-AE349789E6AB}"/>
            </a:ext>
          </a:extLst>
        </xdr:cNvPr>
        <xdr:cNvSpPr txBox="1"/>
      </xdr:nvSpPr>
      <xdr:spPr>
        <a:xfrm>
          <a:off x="10186112" y="59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27467</xdr:rowOff>
    </xdr:from>
    <xdr:ext cx="469744" cy="259045"/>
    <xdr:sp macro="" textlink="">
      <xdr:nvSpPr>
        <xdr:cNvPr id="162" name="n_1mainValue債務償還比率">
          <a:extLst>
            <a:ext uri="{FF2B5EF4-FFF2-40B4-BE49-F238E27FC236}">
              <a16:creationId xmlns:a16="http://schemas.microsoft.com/office/drawing/2014/main" id="{FA5E73BB-69AE-46A8-AE0F-945074B370E4}"/>
            </a:ext>
          </a:extLst>
        </xdr:cNvPr>
        <xdr:cNvSpPr txBox="1"/>
      </xdr:nvSpPr>
      <xdr:spPr>
        <a:xfrm>
          <a:off x="12185092" y="532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126627</xdr:rowOff>
    </xdr:from>
    <xdr:ext cx="469744" cy="259045"/>
    <xdr:sp macro="" textlink="">
      <xdr:nvSpPr>
        <xdr:cNvPr id="163" name="n_2mainValue債務償還比率">
          <a:extLst>
            <a:ext uri="{FF2B5EF4-FFF2-40B4-BE49-F238E27FC236}">
              <a16:creationId xmlns:a16="http://schemas.microsoft.com/office/drawing/2014/main" id="{B7F23518-F5A3-4C01-A988-9D7F4CFE5001}"/>
            </a:ext>
          </a:extLst>
        </xdr:cNvPr>
        <xdr:cNvSpPr txBox="1"/>
      </xdr:nvSpPr>
      <xdr:spPr>
        <a:xfrm>
          <a:off x="11527232" y="54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161824</xdr:rowOff>
    </xdr:from>
    <xdr:ext cx="469744" cy="259045"/>
    <xdr:sp macro="" textlink="">
      <xdr:nvSpPr>
        <xdr:cNvPr id="164" name="n_3mainValue債務償還比率">
          <a:extLst>
            <a:ext uri="{FF2B5EF4-FFF2-40B4-BE49-F238E27FC236}">
              <a16:creationId xmlns:a16="http://schemas.microsoft.com/office/drawing/2014/main" id="{503689EE-870A-4E37-B2A3-03C5E6BFA980}"/>
            </a:ext>
          </a:extLst>
        </xdr:cNvPr>
        <xdr:cNvSpPr txBox="1"/>
      </xdr:nvSpPr>
      <xdr:spPr>
        <a:xfrm>
          <a:off x="10856672" y="56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126509</xdr:rowOff>
    </xdr:from>
    <xdr:ext cx="469744" cy="259045"/>
    <xdr:sp macro="" textlink="">
      <xdr:nvSpPr>
        <xdr:cNvPr id="165" name="n_4mainValue債務償還比率">
          <a:extLst>
            <a:ext uri="{FF2B5EF4-FFF2-40B4-BE49-F238E27FC236}">
              <a16:creationId xmlns:a16="http://schemas.microsoft.com/office/drawing/2014/main" id="{EB55B8D8-B718-442E-948E-1F839EDFB016}"/>
            </a:ext>
          </a:extLst>
        </xdr:cNvPr>
        <xdr:cNvSpPr txBox="1"/>
      </xdr:nvSpPr>
      <xdr:spPr>
        <a:xfrm>
          <a:off x="10186112" y="559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3991CC46-3C35-48BB-A96C-8D12CFB12B5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2CFE92BE-843E-4BD7-9B47-ED6EAC06348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EEFE674A-6943-44A2-9EA3-34A91D41D0F7}"/>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84A10932-6449-4152-BCAB-E680023896AF}"/>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B5DD577E-7B7A-425B-895C-20F07E4C8F9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C923C18E-3124-4F6B-BE6C-36FE3890B623}"/>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493B6B-29C6-48A6-AC40-A4B9E1DC89F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FA410E-878F-44C2-851D-DBE21902B82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DE256A-F8FF-4A6C-9CC6-89805C2B1FB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EA23EC-4C0C-45C9-926E-0CB855E3C8F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70B2E0-DA11-4132-80C9-742BEF88FB0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219C41-4C9A-43E9-B83D-0A0F4589B18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17DF53-33BD-4127-BE0A-A2E07BCEB8E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F4CE23-4EFE-4B5B-B1FF-43BC000900F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8A4EAC-3859-403F-A083-5F925B06DA6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7B0F4C-F2B2-4BCD-A017-E93304AF5AD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41,773
41,175
205.40
21,470,938
20,519,571
726,667
11,893,840
15,585,429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B8BB16-27AE-47B4-A5A2-0510B9BE56F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A48F37-60F2-4E63-A0E4-2BDFC36D567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FB05AF-8CA1-4CDD-9274-B2035E14237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0D0B5A-F623-436A-9DAE-D9313BDA8E3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480080-806B-4371-A067-829314F3028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B47068-AB8C-4C9C-8C00-ABD3261D33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CA03DF-BB2B-4592-A2B3-F02E994945F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6F2100-3E4D-41D9-801D-857DBA469AF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D2443D-137F-4907-81A7-91F8B5B6AFE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3C9DB48-A896-4F25-8E26-1C4358D48AE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EBFBA4-19D8-4408-8496-B9C3F767088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8A3EB5-2DA6-42C4-A673-E808992F137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BB4BE7-F1FF-4D12-83FA-1A4628BECC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4535FA-E8C9-4324-AD4B-DD5F9C66D55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E14426-D729-4CFC-BB2F-9C9B66195F1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06D317-3C9C-4D58-8084-BC46900E55E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085BA8-82F6-4CC9-8E27-6E6AD65005C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10320F-4B11-4A94-A012-5288B6ADA91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55BA0A-C899-4C42-8922-41217A2FF0D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D17813-FF18-4525-AF12-F208453190F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FA3042-5856-441A-B326-1C19E9C481A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EF69DA-11C5-4858-A88F-D44F34B9939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D23C71-404F-4A0C-BEDE-920F02523EA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24409B-7ED0-4F3F-9955-666CF162263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A2D70ED-856F-419E-88F0-1611BE1CB3C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B61CBA-8A5E-4F42-B13F-14BDFBD2AF6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979A5A-9369-4685-B919-CD9C5EC63DB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1465B1-1028-48B5-8E6B-A1EB3D77B16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5A67D5F-5406-4DAE-8A03-E02A683D2AE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991B5B6-AD8F-45E1-96A2-584ECD6580A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8BDAF0F-E228-418F-8D2D-2EE6F8B19A9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130743B-57AC-47E0-9981-FBC7D1C2161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C1B366-63AA-4E9F-8B37-842038697499}"/>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F67C6C1-A623-4602-821C-B23723957C5B}"/>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F294852-FA2A-4ABA-AFEE-6E63EF5098B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A2DF2D5-D602-445F-A474-B36C0BE9F69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4F1A78E-4A61-40E2-8DB9-EA7977E178D3}"/>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BA0F2FC-0538-411E-917F-D45B71407C9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DCAE727-17C5-4DC2-98A0-3BD60F3A454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49A2F9B-2C42-4146-A85F-5704731CCFB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6B3751-FA8C-419D-A9BB-D5A1E271B6F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3D47AE7-8B91-486A-9BBB-600FE453681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4028A20-52CE-48E3-8DFD-D090471BC23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47F6AE1-43F7-41E8-8603-EE886B43128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0D4970D-FE3A-41DE-9243-4C86735EC3C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C4AF068E-D1A0-4DCC-AD81-1CEDCE6BC07A}"/>
            </a:ext>
          </a:extLst>
        </xdr:cNvPr>
        <xdr:cNvCxnSpPr/>
      </xdr:nvCxnSpPr>
      <xdr:spPr>
        <a:xfrm flipV="1">
          <a:off x="4086225" y="561594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B254B02C-0985-4A0C-B782-9AF4146D7A58}"/>
            </a:ext>
          </a:extLst>
        </xdr:cNvPr>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65C03847-8B57-4D77-B681-C9491C447EA6}"/>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AFF78939-66E1-4735-9E70-8AD68A9118ED}"/>
            </a:ext>
          </a:extLst>
        </xdr:cNvPr>
        <xdr:cNvSpPr txBox="1"/>
      </xdr:nvSpPr>
      <xdr:spPr>
        <a:xfrm>
          <a:off x="412496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B36AD371-1FEC-467B-831A-5E3B011A519A}"/>
            </a:ext>
          </a:extLst>
        </xdr:cNvPr>
        <xdr:cNvCxnSpPr/>
      </xdr:nvCxnSpPr>
      <xdr:spPr>
        <a:xfrm>
          <a:off x="4020820" y="56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2" name="【道路】&#10;有形固定資産減価償却率平均値テキスト">
          <a:extLst>
            <a:ext uri="{FF2B5EF4-FFF2-40B4-BE49-F238E27FC236}">
              <a16:creationId xmlns:a16="http://schemas.microsoft.com/office/drawing/2014/main" id="{D3E26F46-5FB7-4C19-9F2D-38AC02F96926}"/>
            </a:ext>
          </a:extLst>
        </xdr:cNvPr>
        <xdr:cNvSpPr txBox="1"/>
      </xdr:nvSpPr>
      <xdr:spPr>
        <a:xfrm>
          <a:off x="412496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8B1AED1E-6767-4EEB-8EFE-571AF82FEA17}"/>
            </a:ext>
          </a:extLst>
        </xdr:cNvPr>
        <xdr:cNvSpPr/>
      </xdr:nvSpPr>
      <xdr:spPr>
        <a:xfrm>
          <a:off x="403606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E189D039-EEFB-425F-B045-379347A8B5F5}"/>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4EBC1CA9-88BB-4DC2-84CE-627F951B4C91}"/>
            </a:ext>
          </a:extLst>
        </xdr:cNvPr>
        <xdr:cNvSpPr/>
      </xdr:nvSpPr>
      <xdr:spPr>
        <a:xfrm>
          <a:off x="25146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4F960C18-D058-4BC5-B575-773AF1B96BC3}"/>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C2C9BB03-6040-4A84-B8BC-759D8FF69F18}"/>
            </a:ext>
          </a:extLst>
        </xdr:cNvPr>
        <xdr:cNvSpPr/>
      </xdr:nvSpPr>
      <xdr:spPr>
        <a:xfrm>
          <a:off x="965200" y="6308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88CE624-0E30-46E1-8338-3171932676F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A9A655-9377-413B-93BC-B82A31180C6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1F7736-9344-4E2F-9538-E92CF6CBDA7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54184F-6590-4AE6-BC30-1B3C82401E1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6DD64BD-8E9F-4D73-B676-5FFCADEA394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164465</xdr:rowOff>
    </xdr:from>
    <xdr:to>
      <xdr:col>24</xdr:col>
      <xdr:colOff>114300</xdr:colOff>
      <xdr:row>40</xdr:row>
      <xdr:rowOff>94615</xdr:rowOff>
    </xdr:to>
    <xdr:sp macro="" textlink="">
      <xdr:nvSpPr>
        <xdr:cNvPr id="73" name="楕円 72">
          <a:extLst>
            <a:ext uri="{FF2B5EF4-FFF2-40B4-BE49-F238E27FC236}">
              <a16:creationId xmlns:a16="http://schemas.microsoft.com/office/drawing/2014/main" id="{D2962667-34B4-43CD-A116-D2044CC99060}"/>
            </a:ext>
          </a:extLst>
        </xdr:cNvPr>
        <xdr:cNvSpPr/>
      </xdr:nvSpPr>
      <xdr:spPr>
        <a:xfrm>
          <a:off x="4036060" y="670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142892</xdr:rowOff>
    </xdr:from>
    <xdr:ext cx="405111" cy="259045"/>
    <xdr:sp macro="" textlink="">
      <xdr:nvSpPr>
        <xdr:cNvPr id="74" name="【道路】&#10;有形固定資産減価償却率該当値テキスト">
          <a:extLst>
            <a:ext uri="{FF2B5EF4-FFF2-40B4-BE49-F238E27FC236}">
              <a16:creationId xmlns:a16="http://schemas.microsoft.com/office/drawing/2014/main" id="{1E80E712-3104-4862-9FFA-FD053BFDB660}"/>
            </a:ext>
          </a:extLst>
        </xdr:cNvPr>
        <xdr:cNvSpPr txBox="1"/>
      </xdr:nvSpPr>
      <xdr:spPr>
        <a:xfrm>
          <a:off x="412496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135890</xdr:rowOff>
    </xdr:from>
    <xdr:to>
      <xdr:col>20</xdr:col>
      <xdr:colOff>38100</xdr:colOff>
      <xdr:row>40</xdr:row>
      <xdr:rowOff>66040</xdr:rowOff>
    </xdr:to>
    <xdr:sp macro="" textlink="">
      <xdr:nvSpPr>
        <xdr:cNvPr id="75" name="楕円 74">
          <a:extLst>
            <a:ext uri="{FF2B5EF4-FFF2-40B4-BE49-F238E27FC236}">
              <a16:creationId xmlns:a16="http://schemas.microsoft.com/office/drawing/2014/main" id="{D3E5FDA8-ECD8-4B12-AF5D-66D57340A2BE}"/>
            </a:ext>
          </a:extLst>
        </xdr:cNvPr>
        <xdr:cNvSpPr/>
      </xdr:nvSpPr>
      <xdr:spPr>
        <a:xfrm>
          <a:off x="3312160" y="667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xdr:rowOff>
    </xdr:from>
    <xdr:to>
      <xdr:col>24</xdr:col>
      <xdr:colOff>63500</xdr:colOff>
      <xdr:row>40</xdr:row>
      <xdr:rowOff>43815</xdr:rowOff>
    </xdr:to>
    <xdr:cxnSp macro="">
      <xdr:nvCxnSpPr>
        <xdr:cNvPr id="76" name="直線コネクタ 75">
          <a:extLst>
            <a:ext uri="{FF2B5EF4-FFF2-40B4-BE49-F238E27FC236}">
              <a16:creationId xmlns:a16="http://schemas.microsoft.com/office/drawing/2014/main" id="{E34458B3-8E74-49F2-9618-DC71CB4606FC}"/>
            </a:ext>
          </a:extLst>
        </xdr:cNvPr>
        <xdr:cNvCxnSpPr/>
      </xdr:nvCxnSpPr>
      <xdr:spPr>
        <a:xfrm>
          <a:off x="3355340" y="672084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107315</xdr:rowOff>
    </xdr:from>
    <xdr:to>
      <xdr:col>15</xdr:col>
      <xdr:colOff>101600</xdr:colOff>
      <xdr:row>40</xdr:row>
      <xdr:rowOff>37465</xdr:rowOff>
    </xdr:to>
    <xdr:sp macro="" textlink="">
      <xdr:nvSpPr>
        <xdr:cNvPr id="77" name="楕円 76">
          <a:extLst>
            <a:ext uri="{FF2B5EF4-FFF2-40B4-BE49-F238E27FC236}">
              <a16:creationId xmlns:a16="http://schemas.microsoft.com/office/drawing/2014/main" id="{EE994B58-6E60-4C39-B23A-BBECB30B3F8A}"/>
            </a:ext>
          </a:extLst>
        </xdr:cNvPr>
        <xdr:cNvSpPr/>
      </xdr:nvSpPr>
      <xdr:spPr>
        <a:xfrm>
          <a:off x="2514600" y="6645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158115</xdr:rowOff>
    </xdr:from>
    <xdr:to>
      <xdr:col>19</xdr:col>
      <xdr:colOff>177800</xdr:colOff>
      <xdr:row>40</xdr:row>
      <xdr:rowOff>15240</xdr:rowOff>
    </xdr:to>
    <xdr:cxnSp macro="">
      <xdr:nvCxnSpPr>
        <xdr:cNvPr id="78" name="直線コネクタ 77">
          <a:extLst>
            <a:ext uri="{FF2B5EF4-FFF2-40B4-BE49-F238E27FC236}">
              <a16:creationId xmlns:a16="http://schemas.microsoft.com/office/drawing/2014/main" id="{ABCD6B2D-0CFA-4209-B5A3-D15A12C15D07}"/>
            </a:ext>
          </a:extLst>
        </xdr:cNvPr>
        <xdr:cNvCxnSpPr/>
      </xdr:nvCxnSpPr>
      <xdr:spPr>
        <a:xfrm>
          <a:off x="2565400" y="669607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76835</xdr:rowOff>
    </xdr:from>
    <xdr:to>
      <xdr:col>10</xdr:col>
      <xdr:colOff>165100</xdr:colOff>
      <xdr:row>40</xdr:row>
      <xdr:rowOff>6985</xdr:rowOff>
    </xdr:to>
    <xdr:sp macro="" textlink="">
      <xdr:nvSpPr>
        <xdr:cNvPr id="79" name="楕円 78">
          <a:extLst>
            <a:ext uri="{FF2B5EF4-FFF2-40B4-BE49-F238E27FC236}">
              <a16:creationId xmlns:a16="http://schemas.microsoft.com/office/drawing/2014/main" id="{2C72B678-3B87-4FFB-8D80-8AF0FB2DEBD5}"/>
            </a:ext>
          </a:extLst>
        </xdr:cNvPr>
        <xdr:cNvSpPr/>
      </xdr:nvSpPr>
      <xdr:spPr>
        <a:xfrm>
          <a:off x="1739900" y="6614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127635</xdr:rowOff>
    </xdr:from>
    <xdr:to>
      <xdr:col>15</xdr:col>
      <xdr:colOff>50800</xdr:colOff>
      <xdr:row>39</xdr:row>
      <xdr:rowOff>158115</xdr:rowOff>
    </xdr:to>
    <xdr:cxnSp macro="">
      <xdr:nvCxnSpPr>
        <xdr:cNvPr id="80" name="直線コネクタ 79">
          <a:extLst>
            <a:ext uri="{FF2B5EF4-FFF2-40B4-BE49-F238E27FC236}">
              <a16:creationId xmlns:a16="http://schemas.microsoft.com/office/drawing/2014/main" id="{5E14D044-4A10-4986-8BAC-CFAAB4F4A074}"/>
            </a:ext>
          </a:extLst>
        </xdr:cNvPr>
        <xdr:cNvCxnSpPr/>
      </xdr:nvCxnSpPr>
      <xdr:spPr>
        <a:xfrm>
          <a:off x="1790700" y="666559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46355</xdr:rowOff>
    </xdr:from>
    <xdr:to>
      <xdr:col>6</xdr:col>
      <xdr:colOff>38100</xdr:colOff>
      <xdr:row>39</xdr:row>
      <xdr:rowOff>147955</xdr:rowOff>
    </xdr:to>
    <xdr:sp macro="" textlink="">
      <xdr:nvSpPr>
        <xdr:cNvPr id="81" name="楕円 80">
          <a:extLst>
            <a:ext uri="{FF2B5EF4-FFF2-40B4-BE49-F238E27FC236}">
              <a16:creationId xmlns:a16="http://schemas.microsoft.com/office/drawing/2014/main" id="{426359BD-A702-47B7-8F7D-67F57C96FF81}"/>
            </a:ext>
          </a:extLst>
        </xdr:cNvPr>
        <xdr:cNvSpPr/>
      </xdr:nvSpPr>
      <xdr:spPr>
        <a:xfrm>
          <a:off x="965200" y="658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97155</xdr:rowOff>
    </xdr:from>
    <xdr:to>
      <xdr:col>10</xdr:col>
      <xdr:colOff>114300</xdr:colOff>
      <xdr:row>39</xdr:row>
      <xdr:rowOff>127635</xdr:rowOff>
    </xdr:to>
    <xdr:cxnSp macro="">
      <xdr:nvCxnSpPr>
        <xdr:cNvPr id="82" name="直線コネクタ 81">
          <a:extLst>
            <a:ext uri="{FF2B5EF4-FFF2-40B4-BE49-F238E27FC236}">
              <a16:creationId xmlns:a16="http://schemas.microsoft.com/office/drawing/2014/main" id="{CBF8774C-C288-48C7-83CC-4B7C3CD817B1}"/>
            </a:ext>
          </a:extLst>
        </xdr:cNvPr>
        <xdr:cNvCxnSpPr/>
      </xdr:nvCxnSpPr>
      <xdr:spPr>
        <a:xfrm>
          <a:off x="1008380" y="663511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68E5C0B9-5DFD-4432-A9E3-B69672128EC1}"/>
            </a:ext>
          </a:extLst>
        </xdr:cNvPr>
        <xdr:cNvSpPr txBox="1"/>
      </xdr:nvSpPr>
      <xdr:spPr>
        <a:xfrm>
          <a:off x="317056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a:extLst>
            <a:ext uri="{FF2B5EF4-FFF2-40B4-BE49-F238E27FC236}">
              <a16:creationId xmlns:a16="http://schemas.microsoft.com/office/drawing/2014/main" id="{53CEEC1F-8F2A-49AD-82A0-EC6C52F275D9}"/>
            </a:ext>
          </a:extLst>
        </xdr:cNvPr>
        <xdr:cNvSpPr txBox="1"/>
      </xdr:nvSpPr>
      <xdr:spPr>
        <a:xfrm>
          <a:off x="23857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id="{4201D67C-03B5-4F8B-8816-A54FA4906982}"/>
            </a:ext>
          </a:extLst>
        </xdr:cNvPr>
        <xdr:cNvSpPr txBox="1"/>
      </xdr:nvSpPr>
      <xdr:spPr>
        <a:xfrm>
          <a:off x="16110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a:extLst>
            <a:ext uri="{FF2B5EF4-FFF2-40B4-BE49-F238E27FC236}">
              <a16:creationId xmlns:a16="http://schemas.microsoft.com/office/drawing/2014/main" id="{1FE9708F-E2A2-4BFA-8935-F14D3BD3D6B9}"/>
            </a:ext>
          </a:extLst>
        </xdr:cNvPr>
        <xdr:cNvSpPr txBox="1"/>
      </xdr:nvSpPr>
      <xdr:spPr>
        <a:xfrm>
          <a:off x="83630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60C7612E-6A2E-40FD-BEB2-060C8F9A5AE6}"/>
            </a:ext>
          </a:extLst>
        </xdr:cNvPr>
        <xdr:cNvSpPr txBox="1"/>
      </xdr:nvSpPr>
      <xdr:spPr>
        <a:xfrm>
          <a:off x="317056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28592</xdr:rowOff>
    </xdr:from>
    <xdr:ext cx="405111" cy="259045"/>
    <xdr:sp macro="" textlink="">
      <xdr:nvSpPr>
        <xdr:cNvPr id="88" name="n_2mainValue【道路】&#10;有形固定資産減価償却率">
          <a:extLst>
            <a:ext uri="{FF2B5EF4-FFF2-40B4-BE49-F238E27FC236}">
              <a16:creationId xmlns:a16="http://schemas.microsoft.com/office/drawing/2014/main" id="{49D1B61B-2145-485A-A81F-DCBAD85D9F24}"/>
            </a:ext>
          </a:extLst>
        </xdr:cNvPr>
        <xdr:cNvSpPr txBox="1"/>
      </xdr:nvSpPr>
      <xdr:spPr>
        <a:xfrm>
          <a:off x="238570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5FD4A0AB-DF19-4E9A-BD27-73D51D229642}"/>
            </a:ext>
          </a:extLst>
        </xdr:cNvPr>
        <xdr:cNvSpPr txBox="1"/>
      </xdr:nvSpPr>
      <xdr:spPr>
        <a:xfrm>
          <a:off x="161100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55D8BECE-9E34-4681-8375-1246E5C739F6}"/>
            </a:ext>
          </a:extLst>
        </xdr:cNvPr>
        <xdr:cNvSpPr txBox="1"/>
      </xdr:nvSpPr>
      <xdr:spPr>
        <a:xfrm>
          <a:off x="83630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CD88500-DE16-4E9C-97F5-31FC0AC7045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0D600A7-BED3-4250-8BFF-F03A533ADA3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F40C916-FC2C-41D8-9447-F71EDF73A80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5692CDC-BF01-44DC-90F7-CA361B76152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1DB5FFB-30E5-42EC-93B3-96EE5083311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D2A0FB0-77B1-45C1-B895-DE961B98091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83F1285-A6A1-45FC-BDC1-7606186177E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405DA43-E9B5-48F1-ACF1-1046A292AB5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35CB6F4-DA7A-4BE7-928C-C172B4F1D97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9A07D25-9E26-4CC9-B636-E69FB2B263E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E18B7D6-765E-4C53-915B-5CDFC3F125C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9DE57E8-B6B0-4163-9A6A-5AF63EA3C47B}"/>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A574D3E-B51F-42C1-80EF-6258C52A31BE}"/>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A9804B2-1E47-4B6D-8040-9B1912F630E8}"/>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9F636CF-D713-4ACD-A59C-D1173177BCB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13F7BD3-FA06-4216-9077-1D6BB9EF72E1}"/>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96CE44B-0F93-451F-855A-3610237C4529}"/>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1041901-C1B5-4BA3-95C2-5AE4E351019E}"/>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FB07C34-6C74-4605-AEEF-721AB0B85C42}"/>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D5DAE1D0-CAB0-415E-8928-53DAD793A9A9}"/>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96EACB9-71EF-494E-BFD7-5892E43DDF1D}"/>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4398DAE-3EEF-4CF2-B585-02BD160CEA9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D37D16A-0B0C-418E-94F6-7D342FD99C7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B463F8FA-E909-47AB-B106-270F15A2F864}"/>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3C5AB8C-35A5-4368-8C50-0B9C43BEFCA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5BBA77CF-E411-4D9C-AE90-3F8566010736}"/>
            </a:ext>
          </a:extLst>
        </xdr:cNvPr>
        <xdr:cNvCxnSpPr/>
      </xdr:nvCxnSpPr>
      <xdr:spPr>
        <a:xfrm flipV="1">
          <a:off x="9219565" y="5636830"/>
          <a:ext cx="0" cy="136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AF7BB053-5506-4313-A27E-7831011C27C9}"/>
            </a:ext>
          </a:extLst>
        </xdr:cNvPr>
        <xdr:cNvSpPr txBox="1"/>
      </xdr:nvSpPr>
      <xdr:spPr>
        <a:xfrm>
          <a:off x="9258300" y="700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D4490503-38AD-4AE4-BC75-A5DCA3DA2E19}"/>
            </a:ext>
          </a:extLst>
        </xdr:cNvPr>
        <xdr:cNvCxnSpPr/>
      </xdr:nvCxnSpPr>
      <xdr:spPr>
        <a:xfrm>
          <a:off x="9154160" y="7000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834B2C7A-1F4F-4F6A-B4CC-ACD159831E9D}"/>
            </a:ext>
          </a:extLst>
        </xdr:cNvPr>
        <xdr:cNvSpPr txBox="1"/>
      </xdr:nvSpPr>
      <xdr:spPr>
        <a:xfrm>
          <a:off x="9258300" y="541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F9B18264-A8D4-4EEB-8157-3C12E43B8AC4}"/>
            </a:ext>
          </a:extLst>
        </xdr:cNvPr>
        <xdr:cNvCxnSpPr/>
      </xdr:nvCxnSpPr>
      <xdr:spPr>
        <a:xfrm>
          <a:off x="9154160" y="5636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1C4E11D3-F520-4D1E-841D-DCFFB1D5F2ED}"/>
            </a:ext>
          </a:extLst>
        </xdr:cNvPr>
        <xdr:cNvSpPr txBox="1"/>
      </xdr:nvSpPr>
      <xdr:spPr>
        <a:xfrm>
          <a:off x="9258300" y="6342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9176EE41-55D4-465C-915C-2476DAE83ED2}"/>
            </a:ext>
          </a:extLst>
        </xdr:cNvPr>
        <xdr:cNvSpPr/>
      </xdr:nvSpPr>
      <xdr:spPr>
        <a:xfrm>
          <a:off x="9192260" y="6487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45A4FD67-9947-4912-BE38-1221B08668FA}"/>
            </a:ext>
          </a:extLst>
        </xdr:cNvPr>
        <xdr:cNvSpPr/>
      </xdr:nvSpPr>
      <xdr:spPr>
        <a:xfrm>
          <a:off x="8445500" y="6495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44537</xdr:rowOff>
    </xdr:from>
    <xdr:to>
      <xdr:col>46</xdr:col>
      <xdr:colOff>38100</xdr:colOff>
      <xdr:row>37</xdr:row>
      <xdr:rowOff>146137</xdr:rowOff>
    </xdr:to>
    <xdr:sp macro="" textlink="">
      <xdr:nvSpPr>
        <xdr:cNvPr id="124" name="フローチャート: 判断 123">
          <a:extLst>
            <a:ext uri="{FF2B5EF4-FFF2-40B4-BE49-F238E27FC236}">
              <a16:creationId xmlns:a16="http://schemas.microsoft.com/office/drawing/2014/main" id="{F7132D7A-9F05-4E6F-B412-196746882D16}"/>
            </a:ext>
          </a:extLst>
        </xdr:cNvPr>
        <xdr:cNvSpPr/>
      </xdr:nvSpPr>
      <xdr:spPr>
        <a:xfrm>
          <a:off x="7670800" y="6247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59298</xdr:rowOff>
    </xdr:from>
    <xdr:to>
      <xdr:col>41</xdr:col>
      <xdr:colOff>101600</xdr:colOff>
      <xdr:row>37</xdr:row>
      <xdr:rowOff>160898</xdr:rowOff>
    </xdr:to>
    <xdr:sp macro="" textlink="">
      <xdr:nvSpPr>
        <xdr:cNvPr id="125" name="フローチャート: 判断 124">
          <a:extLst>
            <a:ext uri="{FF2B5EF4-FFF2-40B4-BE49-F238E27FC236}">
              <a16:creationId xmlns:a16="http://schemas.microsoft.com/office/drawing/2014/main" id="{EEB6A3CE-6DFD-47C2-916E-A3C04791368B}"/>
            </a:ext>
          </a:extLst>
        </xdr:cNvPr>
        <xdr:cNvSpPr/>
      </xdr:nvSpPr>
      <xdr:spPr>
        <a:xfrm>
          <a:off x="6873240" y="626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83889</xdr:rowOff>
    </xdr:from>
    <xdr:to>
      <xdr:col>36</xdr:col>
      <xdr:colOff>165100</xdr:colOff>
      <xdr:row>38</xdr:row>
      <xdr:rowOff>14039</xdr:rowOff>
    </xdr:to>
    <xdr:sp macro="" textlink="">
      <xdr:nvSpPr>
        <xdr:cNvPr id="126" name="フローチャート: 判断 125">
          <a:extLst>
            <a:ext uri="{FF2B5EF4-FFF2-40B4-BE49-F238E27FC236}">
              <a16:creationId xmlns:a16="http://schemas.microsoft.com/office/drawing/2014/main" id="{407FA8DE-E48B-4A5A-B1A3-5ABB0B041B8B}"/>
            </a:ext>
          </a:extLst>
        </xdr:cNvPr>
        <xdr:cNvSpPr/>
      </xdr:nvSpPr>
      <xdr:spPr>
        <a:xfrm>
          <a:off x="6098540" y="62865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220225-9DC2-4202-A856-1DCFF5BB916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F6D943-BF29-41BC-9C97-00DFEF90227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7E77477-43EB-48A6-9EE1-26E8624B163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A248B4C-E8FE-43B6-B138-32576839A7C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E068476-3124-4959-BE48-0EC4E9FB55F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32356</xdr:rowOff>
    </xdr:from>
    <xdr:to>
      <xdr:col>55</xdr:col>
      <xdr:colOff>50800</xdr:colOff>
      <xdr:row>40</xdr:row>
      <xdr:rowOff>133956</xdr:rowOff>
    </xdr:to>
    <xdr:sp macro="" textlink="">
      <xdr:nvSpPr>
        <xdr:cNvPr id="132" name="楕円 131">
          <a:extLst>
            <a:ext uri="{FF2B5EF4-FFF2-40B4-BE49-F238E27FC236}">
              <a16:creationId xmlns:a16="http://schemas.microsoft.com/office/drawing/2014/main" id="{4FEEAA49-7E1F-4352-8AAA-953589176FFD}"/>
            </a:ext>
          </a:extLst>
        </xdr:cNvPr>
        <xdr:cNvSpPr/>
      </xdr:nvSpPr>
      <xdr:spPr>
        <a:xfrm>
          <a:off x="9192260" y="67379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10783</xdr:rowOff>
    </xdr:from>
    <xdr:ext cx="534377" cy="259045"/>
    <xdr:sp macro="" textlink="">
      <xdr:nvSpPr>
        <xdr:cNvPr id="133" name="【道路】&#10;一人当たり延長該当値テキスト">
          <a:extLst>
            <a:ext uri="{FF2B5EF4-FFF2-40B4-BE49-F238E27FC236}">
              <a16:creationId xmlns:a16="http://schemas.microsoft.com/office/drawing/2014/main" id="{1A1C4E68-062F-4194-9432-54F8A5A75F20}"/>
            </a:ext>
          </a:extLst>
        </xdr:cNvPr>
        <xdr:cNvSpPr txBox="1"/>
      </xdr:nvSpPr>
      <xdr:spPr>
        <a:xfrm>
          <a:off x="9258300" y="671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39704</xdr:rowOff>
    </xdr:from>
    <xdr:to>
      <xdr:col>50</xdr:col>
      <xdr:colOff>165100</xdr:colOff>
      <xdr:row>40</xdr:row>
      <xdr:rowOff>141304</xdr:rowOff>
    </xdr:to>
    <xdr:sp macro="" textlink="">
      <xdr:nvSpPr>
        <xdr:cNvPr id="134" name="楕円 133">
          <a:extLst>
            <a:ext uri="{FF2B5EF4-FFF2-40B4-BE49-F238E27FC236}">
              <a16:creationId xmlns:a16="http://schemas.microsoft.com/office/drawing/2014/main" id="{ECBBDAF6-11B6-4C94-B0C7-FAA1D532FC1A}"/>
            </a:ext>
          </a:extLst>
        </xdr:cNvPr>
        <xdr:cNvSpPr/>
      </xdr:nvSpPr>
      <xdr:spPr>
        <a:xfrm>
          <a:off x="8445500" y="67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83156</xdr:rowOff>
    </xdr:from>
    <xdr:to>
      <xdr:col>55</xdr:col>
      <xdr:colOff>0</xdr:colOff>
      <xdr:row>40</xdr:row>
      <xdr:rowOff>90504</xdr:rowOff>
    </xdr:to>
    <xdr:cxnSp macro="">
      <xdr:nvCxnSpPr>
        <xdr:cNvPr id="135" name="直線コネクタ 134">
          <a:extLst>
            <a:ext uri="{FF2B5EF4-FFF2-40B4-BE49-F238E27FC236}">
              <a16:creationId xmlns:a16="http://schemas.microsoft.com/office/drawing/2014/main" id="{47D07C8A-725E-4CCC-863C-57BA66D53350}"/>
            </a:ext>
          </a:extLst>
        </xdr:cNvPr>
        <xdr:cNvCxnSpPr/>
      </xdr:nvCxnSpPr>
      <xdr:spPr>
        <a:xfrm flipV="1">
          <a:off x="8496300" y="6788756"/>
          <a:ext cx="7239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45844</xdr:rowOff>
    </xdr:from>
    <xdr:to>
      <xdr:col>46</xdr:col>
      <xdr:colOff>38100</xdr:colOff>
      <xdr:row>40</xdr:row>
      <xdr:rowOff>147444</xdr:rowOff>
    </xdr:to>
    <xdr:sp macro="" textlink="">
      <xdr:nvSpPr>
        <xdr:cNvPr id="136" name="楕円 135">
          <a:extLst>
            <a:ext uri="{FF2B5EF4-FFF2-40B4-BE49-F238E27FC236}">
              <a16:creationId xmlns:a16="http://schemas.microsoft.com/office/drawing/2014/main" id="{B2C0FBDB-0405-4E20-95D9-6EB2CFAC533C}"/>
            </a:ext>
          </a:extLst>
        </xdr:cNvPr>
        <xdr:cNvSpPr/>
      </xdr:nvSpPr>
      <xdr:spPr>
        <a:xfrm>
          <a:off x="7670800" y="67514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90504</xdr:rowOff>
    </xdr:from>
    <xdr:to>
      <xdr:col>50</xdr:col>
      <xdr:colOff>114300</xdr:colOff>
      <xdr:row>40</xdr:row>
      <xdr:rowOff>96644</xdr:rowOff>
    </xdr:to>
    <xdr:cxnSp macro="">
      <xdr:nvCxnSpPr>
        <xdr:cNvPr id="137" name="直線コネクタ 136">
          <a:extLst>
            <a:ext uri="{FF2B5EF4-FFF2-40B4-BE49-F238E27FC236}">
              <a16:creationId xmlns:a16="http://schemas.microsoft.com/office/drawing/2014/main" id="{6F44CDB5-5D58-4151-8215-06B5CF6A9DB8}"/>
            </a:ext>
          </a:extLst>
        </xdr:cNvPr>
        <xdr:cNvCxnSpPr/>
      </xdr:nvCxnSpPr>
      <xdr:spPr>
        <a:xfrm flipV="1">
          <a:off x="7713980" y="6796104"/>
          <a:ext cx="78232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50709</xdr:rowOff>
    </xdr:from>
    <xdr:to>
      <xdr:col>41</xdr:col>
      <xdr:colOff>101600</xdr:colOff>
      <xdr:row>40</xdr:row>
      <xdr:rowOff>152309</xdr:rowOff>
    </xdr:to>
    <xdr:sp macro="" textlink="">
      <xdr:nvSpPr>
        <xdr:cNvPr id="138" name="楕円 137">
          <a:extLst>
            <a:ext uri="{FF2B5EF4-FFF2-40B4-BE49-F238E27FC236}">
              <a16:creationId xmlns:a16="http://schemas.microsoft.com/office/drawing/2014/main" id="{1998B781-75A9-4DC0-9873-4CB62AF09C29}"/>
            </a:ext>
          </a:extLst>
        </xdr:cNvPr>
        <xdr:cNvSpPr/>
      </xdr:nvSpPr>
      <xdr:spPr>
        <a:xfrm>
          <a:off x="6873240" y="67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96644</xdr:rowOff>
    </xdr:from>
    <xdr:to>
      <xdr:col>45</xdr:col>
      <xdr:colOff>177800</xdr:colOff>
      <xdr:row>40</xdr:row>
      <xdr:rowOff>101509</xdr:rowOff>
    </xdr:to>
    <xdr:cxnSp macro="">
      <xdr:nvCxnSpPr>
        <xdr:cNvPr id="139" name="直線コネクタ 138">
          <a:extLst>
            <a:ext uri="{FF2B5EF4-FFF2-40B4-BE49-F238E27FC236}">
              <a16:creationId xmlns:a16="http://schemas.microsoft.com/office/drawing/2014/main" id="{DDCD70B6-2E62-49F0-BA36-4209E0FD57A9}"/>
            </a:ext>
          </a:extLst>
        </xdr:cNvPr>
        <xdr:cNvCxnSpPr/>
      </xdr:nvCxnSpPr>
      <xdr:spPr>
        <a:xfrm flipV="1">
          <a:off x="6924040" y="6802244"/>
          <a:ext cx="78994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56131</xdr:rowOff>
    </xdr:from>
    <xdr:to>
      <xdr:col>36</xdr:col>
      <xdr:colOff>165100</xdr:colOff>
      <xdr:row>40</xdr:row>
      <xdr:rowOff>157731</xdr:rowOff>
    </xdr:to>
    <xdr:sp macro="" textlink="">
      <xdr:nvSpPr>
        <xdr:cNvPr id="140" name="楕円 139">
          <a:extLst>
            <a:ext uri="{FF2B5EF4-FFF2-40B4-BE49-F238E27FC236}">
              <a16:creationId xmlns:a16="http://schemas.microsoft.com/office/drawing/2014/main" id="{97A7846F-9832-4545-8EF2-876A5D694991}"/>
            </a:ext>
          </a:extLst>
        </xdr:cNvPr>
        <xdr:cNvSpPr/>
      </xdr:nvSpPr>
      <xdr:spPr>
        <a:xfrm>
          <a:off x="6098540" y="67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101509</xdr:rowOff>
    </xdr:from>
    <xdr:to>
      <xdr:col>41</xdr:col>
      <xdr:colOff>50800</xdr:colOff>
      <xdr:row>40</xdr:row>
      <xdr:rowOff>106931</xdr:rowOff>
    </xdr:to>
    <xdr:cxnSp macro="">
      <xdr:nvCxnSpPr>
        <xdr:cNvPr id="141" name="直線コネクタ 140">
          <a:extLst>
            <a:ext uri="{FF2B5EF4-FFF2-40B4-BE49-F238E27FC236}">
              <a16:creationId xmlns:a16="http://schemas.microsoft.com/office/drawing/2014/main" id="{332BD4B7-10A2-4C2F-BB70-07D33E9AC8B7}"/>
            </a:ext>
          </a:extLst>
        </xdr:cNvPr>
        <xdr:cNvCxnSpPr/>
      </xdr:nvCxnSpPr>
      <xdr:spPr>
        <a:xfrm flipV="1">
          <a:off x="6149340" y="6807109"/>
          <a:ext cx="7747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ACCDB800-42A9-4B43-B4F8-09119BBF85A5}"/>
            </a:ext>
          </a:extLst>
        </xdr:cNvPr>
        <xdr:cNvSpPr txBox="1"/>
      </xdr:nvSpPr>
      <xdr:spPr>
        <a:xfrm>
          <a:off x="8239271" y="627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162664</xdr:rowOff>
    </xdr:from>
    <xdr:ext cx="534377" cy="259045"/>
    <xdr:sp macro="" textlink="">
      <xdr:nvSpPr>
        <xdr:cNvPr id="143" name="n_2aveValue【道路】&#10;一人当たり延長">
          <a:extLst>
            <a:ext uri="{FF2B5EF4-FFF2-40B4-BE49-F238E27FC236}">
              <a16:creationId xmlns:a16="http://schemas.microsoft.com/office/drawing/2014/main" id="{AB79CF15-3AF7-4454-A237-C4482D1DFFC9}"/>
            </a:ext>
          </a:extLst>
        </xdr:cNvPr>
        <xdr:cNvSpPr txBox="1"/>
      </xdr:nvSpPr>
      <xdr:spPr>
        <a:xfrm>
          <a:off x="7477271" y="60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5975</xdr:rowOff>
    </xdr:from>
    <xdr:ext cx="534377" cy="259045"/>
    <xdr:sp macro="" textlink="">
      <xdr:nvSpPr>
        <xdr:cNvPr id="144" name="n_3aveValue【道路】&#10;一人当たり延長">
          <a:extLst>
            <a:ext uri="{FF2B5EF4-FFF2-40B4-BE49-F238E27FC236}">
              <a16:creationId xmlns:a16="http://schemas.microsoft.com/office/drawing/2014/main" id="{B0ED2F48-C744-44DD-A47D-4BE3E2B8E88D}"/>
            </a:ext>
          </a:extLst>
        </xdr:cNvPr>
        <xdr:cNvSpPr txBox="1"/>
      </xdr:nvSpPr>
      <xdr:spPr>
        <a:xfrm>
          <a:off x="6702571" y="604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30566</xdr:rowOff>
    </xdr:from>
    <xdr:ext cx="534377" cy="259045"/>
    <xdr:sp macro="" textlink="">
      <xdr:nvSpPr>
        <xdr:cNvPr id="145" name="n_4aveValue【道路】&#10;一人当たり延長">
          <a:extLst>
            <a:ext uri="{FF2B5EF4-FFF2-40B4-BE49-F238E27FC236}">
              <a16:creationId xmlns:a16="http://schemas.microsoft.com/office/drawing/2014/main" id="{7DD42E17-2A3D-442D-8A24-AF48AE6D69D7}"/>
            </a:ext>
          </a:extLst>
        </xdr:cNvPr>
        <xdr:cNvSpPr txBox="1"/>
      </xdr:nvSpPr>
      <xdr:spPr>
        <a:xfrm>
          <a:off x="5905011" y="606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132431</xdr:rowOff>
    </xdr:from>
    <xdr:ext cx="534377" cy="259045"/>
    <xdr:sp macro="" textlink="">
      <xdr:nvSpPr>
        <xdr:cNvPr id="146" name="n_1mainValue【道路】&#10;一人当たり延長">
          <a:extLst>
            <a:ext uri="{FF2B5EF4-FFF2-40B4-BE49-F238E27FC236}">
              <a16:creationId xmlns:a16="http://schemas.microsoft.com/office/drawing/2014/main" id="{7B4A101D-50B5-416F-A998-84B958749F79}"/>
            </a:ext>
          </a:extLst>
        </xdr:cNvPr>
        <xdr:cNvSpPr txBox="1"/>
      </xdr:nvSpPr>
      <xdr:spPr>
        <a:xfrm>
          <a:off x="8239271" y="68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138571</xdr:rowOff>
    </xdr:from>
    <xdr:ext cx="534377" cy="259045"/>
    <xdr:sp macro="" textlink="">
      <xdr:nvSpPr>
        <xdr:cNvPr id="147" name="n_2mainValue【道路】&#10;一人当たり延長">
          <a:extLst>
            <a:ext uri="{FF2B5EF4-FFF2-40B4-BE49-F238E27FC236}">
              <a16:creationId xmlns:a16="http://schemas.microsoft.com/office/drawing/2014/main" id="{10491EE4-048E-4591-903A-66B92D2C132A}"/>
            </a:ext>
          </a:extLst>
        </xdr:cNvPr>
        <xdr:cNvSpPr txBox="1"/>
      </xdr:nvSpPr>
      <xdr:spPr>
        <a:xfrm>
          <a:off x="7477271" y="684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143436</xdr:rowOff>
    </xdr:from>
    <xdr:ext cx="534377" cy="259045"/>
    <xdr:sp macro="" textlink="">
      <xdr:nvSpPr>
        <xdr:cNvPr id="148" name="n_3mainValue【道路】&#10;一人当たり延長">
          <a:extLst>
            <a:ext uri="{FF2B5EF4-FFF2-40B4-BE49-F238E27FC236}">
              <a16:creationId xmlns:a16="http://schemas.microsoft.com/office/drawing/2014/main" id="{98F12471-35BF-44C4-B6C5-35905FE0372C}"/>
            </a:ext>
          </a:extLst>
        </xdr:cNvPr>
        <xdr:cNvSpPr txBox="1"/>
      </xdr:nvSpPr>
      <xdr:spPr>
        <a:xfrm>
          <a:off x="6702571" y="68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148858</xdr:rowOff>
    </xdr:from>
    <xdr:ext cx="534377" cy="259045"/>
    <xdr:sp macro="" textlink="">
      <xdr:nvSpPr>
        <xdr:cNvPr id="149" name="n_4mainValue【道路】&#10;一人当たり延長">
          <a:extLst>
            <a:ext uri="{FF2B5EF4-FFF2-40B4-BE49-F238E27FC236}">
              <a16:creationId xmlns:a16="http://schemas.microsoft.com/office/drawing/2014/main" id="{501A490A-D1D4-4C96-9EB7-EBC5BFDA147E}"/>
            </a:ext>
          </a:extLst>
        </xdr:cNvPr>
        <xdr:cNvSpPr txBox="1"/>
      </xdr:nvSpPr>
      <xdr:spPr>
        <a:xfrm>
          <a:off x="5905011" y="685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19F7710-4E0E-433E-A52D-DDE3FD49F9E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69496DA-10D5-45B5-B1C1-4240375A064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C0BB190-D706-4442-8FEE-1CB58FDD269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9185CD3-1695-424A-AAE3-B312F82486F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34695BC-0C5E-49E2-9378-442D4E7805F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F8317D4-4E7D-46C7-BE7E-0B93BB8DE7A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2B522E6-57D3-4E9C-9058-DF488742F5F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4D7C231-D171-435F-B31B-152B9041765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CADB765-CFD3-4CE1-907B-6D7968024E8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396A7CF-4142-4E47-82CE-5501043E18F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E33A248-7E4D-4BDB-B144-41ABE3A136B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6E1D3A4A-DE84-46F5-A53B-68F7DD45432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FD88D51-2CAA-46AA-AC6A-C07402A5277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51DD2A9-FDF6-4716-AF2A-8AD3B2DCCFF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C8F0A2D4-B927-4684-9E99-A40A1642857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83AD968-BB32-4DA9-A546-5C1390CFF10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0BA959A-74C2-4293-8F14-9D14B8A24CE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14811B8-5EE3-4B3C-92A0-D6137B7F66E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180C1A75-8DCD-40E8-8F88-86960380A07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D52D0EE2-735C-4A20-82E2-2098F1C15154}"/>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E4AD87A-9161-42FE-B48B-FB7F132B20FA}"/>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A0CA0DF4-46F1-40EE-B4E4-E09EB776880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E747C390-1853-43C9-BB6A-38649DC6189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EC6E4CB-E2D3-4B4F-A469-C1E1789932E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5B2382F5-85A5-4514-B9B1-19FA94CBC3E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8889FAD3-A30B-42CB-AC5C-7F32CB86A2CA}"/>
            </a:ext>
          </a:extLst>
        </xdr:cNvPr>
        <xdr:cNvCxnSpPr/>
      </xdr:nvCxnSpPr>
      <xdr:spPr>
        <a:xfrm flipV="1">
          <a:off x="4086225" y="9458053"/>
          <a:ext cx="0" cy="126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8CA38898-F667-43F6-A9C2-818810A69966}"/>
            </a:ext>
          </a:extLst>
        </xdr:cNvPr>
        <xdr:cNvSpPr txBox="1"/>
      </xdr:nvSpPr>
      <xdr:spPr>
        <a:xfrm>
          <a:off x="412496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32E6477E-3690-42D9-B58E-967BF9C7739C}"/>
            </a:ext>
          </a:extLst>
        </xdr:cNvPr>
        <xdr:cNvCxnSpPr/>
      </xdr:nvCxnSpPr>
      <xdr:spPr>
        <a:xfrm>
          <a:off x="402082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A1F3599-DE6E-45F2-8811-A4985E572CF6}"/>
            </a:ext>
          </a:extLst>
        </xdr:cNvPr>
        <xdr:cNvSpPr txBox="1"/>
      </xdr:nvSpPr>
      <xdr:spPr>
        <a:xfrm>
          <a:off x="4124960" y="9237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BD09F127-8DDB-4D0D-A7BC-20F15BBB9AC0}"/>
            </a:ext>
          </a:extLst>
        </xdr:cNvPr>
        <xdr:cNvCxnSpPr/>
      </xdr:nvCxnSpPr>
      <xdr:spPr>
        <a:xfrm>
          <a:off x="4020820" y="9458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60251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E190C732-FDE3-43B5-A54B-232949AAAB21}"/>
            </a:ext>
          </a:extLst>
        </xdr:cNvPr>
        <xdr:cNvSpPr txBox="1"/>
      </xdr:nvSpPr>
      <xdr:spPr>
        <a:xfrm>
          <a:off x="4124960" y="1011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922FC90E-DFE8-4DA3-B209-C26408EF52A2}"/>
            </a:ext>
          </a:extLst>
        </xdr:cNvPr>
        <xdr:cNvSpPr/>
      </xdr:nvSpPr>
      <xdr:spPr>
        <a:xfrm>
          <a:off x="403606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0D4B1506-9BE0-45E1-BA54-B8576766EB60}"/>
            </a:ext>
          </a:extLst>
        </xdr:cNvPr>
        <xdr:cNvSpPr/>
      </xdr:nvSpPr>
      <xdr:spPr>
        <a:xfrm>
          <a:off x="3312160" y="10247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83" name="フローチャート: 判断 182">
          <a:extLst>
            <a:ext uri="{FF2B5EF4-FFF2-40B4-BE49-F238E27FC236}">
              <a16:creationId xmlns:a16="http://schemas.microsoft.com/office/drawing/2014/main" id="{1A2C5289-C2F6-4595-AFB0-0F1BAC64599F}"/>
            </a:ext>
          </a:extLst>
        </xdr:cNvPr>
        <xdr:cNvSpPr/>
      </xdr:nvSpPr>
      <xdr:spPr>
        <a:xfrm>
          <a:off x="25146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4" name="フローチャート: 判断 183">
          <a:extLst>
            <a:ext uri="{FF2B5EF4-FFF2-40B4-BE49-F238E27FC236}">
              <a16:creationId xmlns:a16="http://schemas.microsoft.com/office/drawing/2014/main" id="{5D0BA7A8-2A02-4953-AE47-CCD1941B1F7D}"/>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5" name="フローチャート: 判断 184">
          <a:extLst>
            <a:ext uri="{FF2B5EF4-FFF2-40B4-BE49-F238E27FC236}">
              <a16:creationId xmlns:a16="http://schemas.microsoft.com/office/drawing/2014/main" id="{668594E9-96B8-4C71-90FB-1902C7313380}"/>
            </a:ext>
          </a:extLst>
        </xdr:cNvPr>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57FAF0-83CC-4E4B-A79D-B4B555E64C2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AB4687-72BA-474C-8D11-E324CC63C3A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F5BD62-8AD2-4CAD-8EEB-3ECABB155EB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86E105E-7658-400F-8043-8F9DD83F689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2855E4D-0616-430B-AF1C-6EBF06F4AB9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101056</xdr:rowOff>
    </xdr:from>
    <xdr:to>
      <xdr:col>24</xdr:col>
      <xdr:colOff>114300</xdr:colOff>
      <xdr:row>62</xdr:row>
      <xdr:rowOff>31206</xdr:rowOff>
    </xdr:to>
    <xdr:sp macro="" textlink="">
      <xdr:nvSpPr>
        <xdr:cNvPr id="191" name="楕円 190">
          <a:extLst>
            <a:ext uri="{FF2B5EF4-FFF2-40B4-BE49-F238E27FC236}">
              <a16:creationId xmlns:a16="http://schemas.microsoft.com/office/drawing/2014/main" id="{1EBC792D-4F7D-4665-9DD2-6C26A6655A0C}"/>
            </a:ext>
          </a:extLst>
        </xdr:cNvPr>
        <xdr:cNvSpPr/>
      </xdr:nvSpPr>
      <xdr:spPr>
        <a:xfrm>
          <a:off x="4036060" y="10327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79483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540E38D-ECEE-4A07-BA1C-D19147FEBD89}"/>
            </a:ext>
          </a:extLst>
        </xdr:cNvPr>
        <xdr:cNvSpPr txBox="1"/>
      </xdr:nvSpPr>
      <xdr:spPr>
        <a:xfrm>
          <a:off x="4124960"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93" name="楕円 192">
          <a:extLst>
            <a:ext uri="{FF2B5EF4-FFF2-40B4-BE49-F238E27FC236}">
              <a16:creationId xmlns:a16="http://schemas.microsoft.com/office/drawing/2014/main" id="{D191AF78-159C-45DC-B49A-2B53ADD4A806}"/>
            </a:ext>
          </a:extLst>
        </xdr:cNvPr>
        <xdr:cNvSpPr/>
      </xdr:nvSpPr>
      <xdr:spPr>
        <a:xfrm>
          <a:off x="3312160" y="103026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151856</xdr:rowOff>
    </xdr:to>
    <xdr:cxnSp macro="">
      <xdr:nvCxnSpPr>
        <xdr:cNvPr id="194" name="直線コネクタ 193">
          <a:extLst>
            <a:ext uri="{FF2B5EF4-FFF2-40B4-BE49-F238E27FC236}">
              <a16:creationId xmlns:a16="http://schemas.microsoft.com/office/drawing/2014/main" id="{6EB5AEEC-0787-4F0A-B7DC-4A5E34153911}"/>
            </a:ext>
          </a:extLst>
        </xdr:cNvPr>
        <xdr:cNvCxnSpPr/>
      </xdr:nvCxnSpPr>
      <xdr:spPr>
        <a:xfrm>
          <a:off x="3355340" y="10353403"/>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5" name="楕円 194">
          <a:extLst>
            <a:ext uri="{FF2B5EF4-FFF2-40B4-BE49-F238E27FC236}">
              <a16:creationId xmlns:a16="http://schemas.microsoft.com/office/drawing/2014/main" id="{30D6EDAF-AA38-4ED7-9341-E57C8559C964}"/>
            </a:ext>
          </a:extLst>
        </xdr:cNvPr>
        <xdr:cNvSpPr/>
      </xdr:nvSpPr>
      <xdr:spPr>
        <a:xfrm>
          <a:off x="25146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102870</xdr:rowOff>
    </xdr:from>
    <xdr:to>
      <xdr:col>19</xdr:col>
      <xdr:colOff>177800</xdr:colOff>
      <xdr:row>61</xdr:row>
      <xdr:rowOff>127363</xdr:rowOff>
    </xdr:to>
    <xdr:cxnSp macro="">
      <xdr:nvCxnSpPr>
        <xdr:cNvPr id="196" name="直線コネクタ 195">
          <a:extLst>
            <a:ext uri="{FF2B5EF4-FFF2-40B4-BE49-F238E27FC236}">
              <a16:creationId xmlns:a16="http://schemas.microsoft.com/office/drawing/2014/main" id="{2F26AB98-A368-4116-8032-4ECAF05A52D4}"/>
            </a:ext>
          </a:extLst>
        </xdr:cNvPr>
        <xdr:cNvCxnSpPr/>
      </xdr:nvCxnSpPr>
      <xdr:spPr>
        <a:xfrm>
          <a:off x="2565400" y="1032891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97" name="楕円 196">
          <a:extLst>
            <a:ext uri="{FF2B5EF4-FFF2-40B4-BE49-F238E27FC236}">
              <a16:creationId xmlns:a16="http://schemas.microsoft.com/office/drawing/2014/main" id="{14B274C3-36F5-4CF3-AE36-6E89374776D2}"/>
            </a:ext>
          </a:extLst>
        </xdr:cNvPr>
        <xdr:cNvSpPr/>
      </xdr:nvSpPr>
      <xdr:spPr>
        <a:xfrm>
          <a:off x="173990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102870</xdr:rowOff>
    </xdr:to>
    <xdr:cxnSp macro="">
      <xdr:nvCxnSpPr>
        <xdr:cNvPr id="198" name="直線コネクタ 197">
          <a:extLst>
            <a:ext uri="{FF2B5EF4-FFF2-40B4-BE49-F238E27FC236}">
              <a16:creationId xmlns:a16="http://schemas.microsoft.com/office/drawing/2014/main" id="{CE4156E6-86FF-44AF-98B7-977C15DE94C0}"/>
            </a:ext>
          </a:extLst>
        </xdr:cNvPr>
        <xdr:cNvCxnSpPr/>
      </xdr:nvCxnSpPr>
      <xdr:spPr>
        <a:xfrm>
          <a:off x="1790700" y="1030278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xdr:rowOff>
    </xdr:from>
    <xdr:to>
      <xdr:col>6</xdr:col>
      <xdr:colOff>38100</xdr:colOff>
      <xdr:row>61</xdr:row>
      <xdr:rowOff>103051</xdr:rowOff>
    </xdr:to>
    <xdr:sp macro="" textlink="">
      <xdr:nvSpPr>
        <xdr:cNvPr id="199" name="楕円 198">
          <a:extLst>
            <a:ext uri="{FF2B5EF4-FFF2-40B4-BE49-F238E27FC236}">
              <a16:creationId xmlns:a16="http://schemas.microsoft.com/office/drawing/2014/main" id="{BA8D7F2E-DED7-4068-8CE4-0DF253C98BEF}"/>
            </a:ext>
          </a:extLst>
        </xdr:cNvPr>
        <xdr:cNvSpPr/>
      </xdr:nvSpPr>
      <xdr:spPr>
        <a:xfrm>
          <a:off x="965200" y="102274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52251</xdr:rowOff>
    </xdr:from>
    <xdr:to>
      <xdr:col>10</xdr:col>
      <xdr:colOff>114300</xdr:colOff>
      <xdr:row>61</xdr:row>
      <xdr:rowOff>76744</xdr:rowOff>
    </xdr:to>
    <xdr:cxnSp macro="">
      <xdr:nvCxnSpPr>
        <xdr:cNvPr id="200" name="直線コネクタ 199">
          <a:extLst>
            <a:ext uri="{FF2B5EF4-FFF2-40B4-BE49-F238E27FC236}">
              <a16:creationId xmlns:a16="http://schemas.microsoft.com/office/drawing/2014/main" id="{1E901201-C811-4EC8-AD51-11B81ED3A5D6}"/>
            </a:ext>
          </a:extLst>
        </xdr:cNvPr>
        <xdr:cNvCxnSpPr/>
      </xdr:nvCxnSpPr>
      <xdr:spPr>
        <a:xfrm>
          <a:off x="1008380" y="10278291"/>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139173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206A445B-F955-429F-A6B4-3F25F37B24AA}"/>
            </a:ext>
          </a:extLst>
        </xdr:cNvPr>
        <xdr:cNvSpPr txBox="1"/>
      </xdr:nvSpPr>
      <xdr:spPr>
        <a:xfrm>
          <a:off x="3170564" y="1002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ED08B539-DC73-46B9-B9D8-992C745629EE}"/>
            </a:ext>
          </a:extLst>
        </xdr:cNvPr>
        <xdr:cNvSpPr txBox="1"/>
      </xdr:nvSpPr>
      <xdr:spPr>
        <a:xfrm>
          <a:off x="2385704" y="9956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2D698F22-AB2F-459E-BE60-72A0DAE15945}"/>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842A795-CA22-465B-ADDA-AF7EE48C8DCD}"/>
            </a:ext>
          </a:extLst>
        </xdr:cNvPr>
        <xdr:cNvSpPr txBox="1"/>
      </xdr:nvSpPr>
      <xdr:spPr>
        <a:xfrm>
          <a:off x="8363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BF327A2-9A36-470B-8F04-2083A7E22E51}"/>
            </a:ext>
          </a:extLst>
        </xdr:cNvPr>
        <xdr:cNvSpPr txBox="1"/>
      </xdr:nvSpPr>
      <xdr:spPr>
        <a:xfrm>
          <a:off x="317056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5124FEA-6CE0-4147-B4FA-A712551D1FDC}"/>
            </a:ext>
          </a:extLst>
        </xdr:cNvPr>
        <xdr:cNvSpPr txBox="1"/>
      </xdr:nvSpPr>
      <xdr:spPr>
        <a:xfrm>
          <a:off x="238570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DCD963ED-EBF6-41C5-A137-F7B4D6BF56C4}"/>
            </a:ext>
          </a:extLst>
        </xdr:cNvPr>
        <xdr:cNvSpPr txBox="1"/>
      </xdr:nvSpPr>
      <xdr:spPr>
        <a:xfrm>
          <a:off x="16110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94178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754050E1-636D-4404-A7FA-AEA24E6C52E6}"/>
            </a:ext>
          </a:extLst>
        </xdr:cNvPr>
        <xdr:cNvSpPr txBox="1"/>
      </xdr:nvSpPr>
      <xdr:spPr>
        <a:xfrm>
          <a:off x="836304" y="1032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B23A73B-0983-4B16-A6FC-7AFA5C88800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E41FB02-723A-47D8-89C8-91147CD36B7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7024AC6-B793-4A25-8499-CBEE6079355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5A1E67D-21A3-4F5C-9E12-3BCF83F678D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DB01C9D-EBFC-4C14-9858-35ADEB417B4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28C33D8-B239-44A9-B26E-31557745883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C1D07E3-C2EC-4FEF-9599-168C980FDA9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9D39640-D92C-4104-84BC-EFFEFB4E8A2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D9689FC-14C6-4CEA-8290-5DDA60BB75A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462BAB-AB37-430C-AB2A-8538F83FE36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05FAF02-3C71-4B3D-8464-6077136E9DA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BF217910-E13F-49F4-816C-34305208D224}"/>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36F166E8-0452-4C45-8452-CFD86C44DE7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9DE9853A-E831-4011-A279-B9680548C2EE}"/>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2DC4296F-5830-477B-A25B-8F995628C318}"/>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F7F4FF2B-422A-4051-BD2C-2BCB07C2869C}"/>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368252AB-C3B2-47FF-AD74-4480DBF14F1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FBECD6AF-8D3E-41B8-9907-381750BE3B1E}"/>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9A2AA0CD-27EB-4C7B-8B71-8C5CE81459CA}"/>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B4336A66-F232-4E48-BD7B-2DEC124A374E}"/>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7F1F98F9-4DB4-4A98-808D-590B48AAADF4}"/>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FDBCAC59-5960-4905-B94B-5D7B3F202E0F}"/>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7EE765A8-3867-4EB2-A10F-241ED28954C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1CDEB104-AADB-4DF4-A4A4-DD8B8100158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130E27B3-9F83-465A-868C-9C9D6FC7D8C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AC1CB171-E740-47A5-A588-5F71A04CD212}"/>
            </a:ext>
          </a:extLst>
        </xdr:cNvPr>
        <xdr:cNvCxnSpPr/>
      </xdr:nvCxnSpPr>
      <xdr:spPr>
        <a:xfrm flipV="1">
          <a:off x="9219565" y="9327591"/>
          <a:ext cx="0" cy="1517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CD40D207-B987-4C69-8D6B-E1304725C441}"/>
            </a:ext>
          </a:extLst>
        </xdr:cNvPr>
        <xdr:cNvSpPr txBox="1"/>
      </xdr:nvSpPr>
      <xdr:spPr>
        <a:xfrm>
          <a:off x="9258300" y="108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CEF5077C-F392-422A-BD4D-9B962CE55974}"/>
            </a:ext>
          </a:extLst>
        </xdr:cNvPr>
        <xdr:cNvCxnSpPr/>
      </xdr:nvCxnSpPr>
      <xdr:spPr>
        <a:xfrm>
          <a:off x="9154160" y="10844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DDFE7BD2-8A7E-4FA7-A9F5-1DBC8A826E40}"/>
            </a:ext>
          </a:extLst>
        </xdr:cNvPr>
        <xdr:cNvSpPr txBox="1"/>
      </xdr:nvSpPr>
      <xdr:spPr>
        <a:xfrm>
          <a:off x="9258300" y="91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16149418-B9EA-4D5F-92B6-9AF508421C8C}"/>
            </a:ext>
          </a:extLst>
        </xdr:cNvPr>
        <xdr:cNvCxnSpPr/>
      </xdr:nvCxnSpPr>
      <xdr:spPr>
        <a:xfrm>
          <a:off x="9154160" y="9327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27313990-198E-4019-B973-5A252490E403}"/>
            </a:ext>
          </a:extLst>
        </xdr:cNvPr>
        <xdr:cNvSpPr txBox="1"/>
      </xdr:nvSpPr>
      <xdr:spPr>
        <a:xfrm>
          <a:off x="9258300" y="10185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EC11AD63-F76B-42CA-B237-15E53CE80809}"/>
            </a:ext>
          </a:extLst>
        </xdr:cNvPr>
        <xdr:cNvSpPr/>
      </xdr:nvSpPr>
      <xdr:spPr>
        <a:xfrm>
          <a:off x="9192260" y="103297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88D1E0B0-6ECE-42B7-95EA-7A35265A46B5}"/>
            </a:ext>
          </a:extLst>
        </xdr:cNvPr>
        <xdr:cNvSpPr/>
      </xdr:nvSpPr>
      <xdr:spPr>
        <a:xfrm>
          <a:off x="8445500" y="1033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329</xdr:rowOff>
    </xdr:from>
    <xdr:to>
      <xdr:col>46</xdr:col>
      <xdr:colOff>38100</xdr:colOff>
      <xdr:row>61</xdr:row>
      <xdr:rowOff>101929</xdr:rowOff>
    </xdr:to>
    <xdr:sp macro="" textlink="">
      <xdr:nvSpPr>
        <xdr:cNvPr id="242" name="フローチャート: 判断 241">
          <a:extLst>
            <a:ext uri="{FF2B5EF4-FFF2-40B4-BE49-F238E27FC236}">
              <a16:creationId xmlns:a16="http://schemas.microsoft.com/office/drawing/2014/main" id="{D74503DA-3616-464F-8FCD-AAAAD7110FBC}"/>
            </a:ext>
          </a:extLst>
        </xdr:cNvPr>
        <xdr:cNvSpPr/>
      </xdr:nvSpPr>
      <xdr:spPr>
        <a:xfrm>
          <a:off x="7670800" y="10226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171213</xdr:rowOff>
    </xdr:from>
    <xdr:to>
      <xdr:col>41</xdr:col>
      <xdr:colOff>101600</xdr:colOff>
      <xdr:row>61</xdr:row>
      <xdr:rowOff>101363</xdr:rowOff>
    </xdr:to>
    <xdr:sp macro="" textlink="">
      <xdr:nvSpPr>
        <xdr:cNvPr id="243" name="フローチャート: 判断 242">
          <a:extLst>
            <a:ext uri="{FF2B5EF4-FFF2-40B4-BE49-F238E27FC236}">
              <a16:creationId xmlns:a16="http://schemas.microsoft.com/office/drawing/2014/main" id="{E18C8860-7007-4FEE-A066-AE98F234212C}"/>
            </a:ext>
          </a:extLst>
        </xdr:cNvPr>
        <xdr:cNvSpPr/>
      </xdr:nvSpPr>
      <xdr:spPr>
        <a:xfrm>
          <a:off x="6873240" y="1022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6193</xdr:rowOff>
    </xdr:from>
    <xdr:to>
      <xdr:col>36</xdr:col>
      <xdr:colOff>165100</xdr:colOff>
      <xdr:row>61</xdr:row>
      <xdr:rowOff>107793</xdr:rowOff>
    </xdr:to>
    <xdr:sp macro="" textlink="">
      <xdr:nvSpPr>
        <xdr:cNvPr id="244" name="フローチャート: 判断 243">
          <a:extLst>
            <a:ext uri="{FF2B5EF4-FFF2-40B4-BE49-F238E27FC236}">
              <a16:creationId xmlns:a16="http://schemas.microsoft.com/office/drawing/2014/main" id="{F8ABA9F3-8BC3-4423-9187-C34AFEEA9166}"/>
            </a:ext>
          </a:extLst>
        </xdr:cNvPr>
        <xdr:cNvSpPr/>
      </xdr:nvSpPr>
      <xdr:spPr>
        <a:xfrm>
          <a:off x="6098540" y="10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8584C36-EBD7-4429-A82B-CAA1F672F22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68C0247-6E99-4F56-822E-0BEB8D606C4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0946DA8-358D-4D3A-AC68-69C63029AD0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008949F-B0E2-4649-A2A0-54DABED2618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3508B6A0-44F1-4CFA-80E8-9F29B3950E2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17109</xdr:rowOff>
    </xdr:from>
    <xdr:to>
      <xdr:col>55</xdr:col>
      <xdr:colOff>50800</xdr:colOff>
      <xdr:row>62</xdr:row>
      <xdr:rowOff>118709</xdr:rowOff>
    </xdr:to>
    <xdr:sp macro="" textlink="">
      <xdr:nvSpPr>
        <xdr:cNvPr id="250" name="楕円 249">
          <a:extLst>
            <a:ext uri="{FF2B5EF4-FFF2-40B4-BE49-F238E27FC236}">
              <a16:creationId xmlns:a16="http://schemas.microsoft.com/office/drawing/2014/main" id="{93DD9627-07FD-4482-9A32-E2A06F670476}"/>
            </a:ext>
          </a:extLst>
        </xdr:cNvPr>
        <xdr:cNvSpPr/>
      </xdr:nvSpPr>
      <xdr:spPr>
        <a:xfrm>
          <a:off x="9192260" y="10410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166986</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F1EE9DCA-2B3B-4D45-B803-8919AD9BE151}"/>
            </a:ext>
          </a:extLst>
        </xdr:cNvPr>
        <xdr:cNvSpPr txBox="1"/>
      </xdr:nvSpPr>
      <xdr:spPr>
        <a:xfrm>
          <a:off x="9258300" y="1039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25590</xdr:rowOff>
    </xdr:from>
    <xdr:to>
      <xdr:col>50</xdr:col>
      <xdr:colOff>165100</xdr:colOff>
      <xdr:row>62</xdr:row>
      <xdr:rowOff>127190</xdr:rowOff>
    </xdr:to>
    <xdr:sp macro="" textlink="">
      <xdr:nvSpPr>
        <xdr:cNvPr id="252" name="楕円 251">
          <a:extLst>
            <a:ext uri="{FF2B5EF4-FFF2-40B4-BE49-F238E27FC236}">
              <a16:creationId xmlns:a16="http://schemas.microsoft.com/office/drawing/2014/main" id="{1E9BE2DC-A353-4DD5-8A03-490F59DE2EE9}"/>
            </a:ext>
          </a:extLst>
        </xdr:cNvPr>
        <xdr:cNvSpPr/>
      </xdr:nvSpPr>
      <xdr:spPr>
        <a:xfrm>
          <a:off x="8445500" y="1041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67909</xdr:rowOff>
    </xdr:from>
    <xdr:to>
      <xdr:col>55</xdr:col>
      <xdr:colOff>0</xdr:colOff>
      <xdr:row>62</xdr:row>
      <xdr:rowOff>76390</xdr:rowOff>
    </xdr:to>
    <xdr:cxnSp macro="">
      <xdr:nvCxnSpPr>
        <xdr:cNvPr id="253" name="直線コネクタ 252">
          <a:extLst>
            <a:ext uri="{FF2B5EF4-FFF2-40B4-BE49-F238E27FC236}">
              <a16:creationId xmlns:a16="http://schemas.microsoft.com/office/drawing/2014/main" id="{F623B3A4-776A-447E-AFCD-3D2C94B073D9}"/>
            </a:ext>
          </a:extLst>
        </xdr:cNvPr>
        <xdr:cNvCxnSpPr/>
      </xdr:nvCxnSpPr>
      <xdr:spPr>
        <a:xfrm flipV="1">
          <a:off x="8496300" y="10461589"/>
          <a:ext cx="7239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32639</xdr:rowOff>
    </xdr:from>
    <xdr:to>
      <xdr:col>46</xdr:col>
      <xdr:colOff>38100</xdr:colOff>
      <xdr:row>62</xdr:row>
      <xdr:rowOff>134239</xdr:rowOff>
    </xdr:to>
    <xdr:sp macro="" textlink="">
      <xdr:nvSpPr>
        <xdr:cNvPr id="254" name="楕円 253">
          <a:extLst>
            <a:ext uri="{FF2B5EF4-FFF2-40B4-BE49-F238E27FC236}">
              <a16:creationId xmlns:a16="http://schemas.microsoft.com/office/drawing/2014/main" id="{ACB04DDE-8383-4B1A-8982-388BA2E3E351}"/>
            </a:ext>
          </a:extLst>
        </xdr:cNvPr>
        <xdr:cNvSpPr/>
      </xdr:nvSpPr>
      <xdr:spPr>
        <a:xfrm>
          <a:off x="7670800" y="104263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76390</xdr:rowOff>
    </xdr:from>
    <xdr:to>
      <xdr:col>50</xdr:col>
      <xdr:colOff>114300</xdr:colOff>
      <xdr:row>62</xdr:row>
      <xdr:rowOff>83439</xdr:rowOff>
    </xdr:to>
    <xdr:cxnSp macro="">
      <xdr:nvCxnSpPr>
        <xdr:cNvPr id="255" name="直線コネクタ 254">
          <a:extLst>
            <a:ext uri="{FF2B5EF4-FFF2-40B4-BE49-F238E27FC236}">
              <a16:creationId xmlns:a16="http://schemas.microsoft.com/office/drawing/2014/main" id="{019B6405-6CE2-41E4-A20C-8F6CFE7104C6}"/>
            </a:ext>
          </a:extLst>
        </xdr:cNvPr>
        <xdr:cNvCxnSpPr/>
      </xdr:nvCxnSpPr>
      <xdr:spPr>
        <a:xfrm flipV="1">
          <a:off x="7713980" y="10470070"/>
          <a:ext cx="78232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38243</xdr:rowOff>
    </xdr:from>
    <xdr:to>
      <xdr:col>41</xdr:col>
      <xdr:colOff>101600</xdr:colOff>
      <xdr:row>62</xdr:row>
      <xdr:rowOff>139843</xdr:rowOff>
    </xdr:to>
    <xdr:sp macro="" textlink="">
      <xdr:nvSpPr>
        <xdr:cNvPr id="256" name="楕円 255">
          <a:extLst>
            <a:ext uri="{FF2B5EF4-FFF2-40B4-BE49-F238E27FC236}">
              <a16:creationId xmlns:a16="http://schemas.microsoft.com/office/drawing/2014/main" id="{89546C15-E7F5-46BD-BC95-B27F745FBAA7}"/>
            </a:ext>
          </a:extLst>
        </xdr:cNvPr>
        <xdr:cNvSpPr/>
      </xdr:nvSpPr>
      <xdr:spPr>
        <a:xfrm>
          <a:off x="6873240" y="104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83439</xdr:rowOff>
    </xdr:from>
    <xdr:to>
      <xdr:col>45</xdr:col>
      <xdr:colOff>177800</xdr:colOff>
      <xdr:row>62</xdr:row>
      <xdr:rowOff>89043</xdr:rowOff>
    </xdr:to>
    <xdr:cxnSp macro="">
      <xdr:nvCxnSpPr>
        <xdr:cNvPr id="257" name="直線コネクタ 256">
          <a:extLst>
            <a:ext uri="{FF2B5EF4-FFF2-40B4-BE49-F238E27FC236}">
              <a16:creationId xmlns:a16="http://schemas.microsoft.com/office/drawing/2014/main" id="{78388A27-E673-4640-BD70-9946C910725D}"/>
            </a:ext>
          </a:extLst>
        </xdr:cNvPr>
        <xdr:cNvCxnSpPr/>
      </xdr:nvCxnSpPr>
      <xdr:spPr>
        <a:xfrm flipV="1">
          <a:off x="6924040" y="10477119"/>
          <a:ext cx="78994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44498</xdr:rowOff>
    </xdr:from>
    <xdr:to>
      <xdr:col>36</xdr:col>
      <xdr:colOff>165100</xdr:colOff>
      <xdr:row>62</xdr:row>
      <xdr:rowOff>146098</xdr:rowOff>
    </xdr:to>
    <xdr:sp macro="" textlink="">
      <xdr:nvSpPr>
        <xdr:cNvPr id="258" name="楕円 257">
          <a:extLst>
            <a:ext uri="{FF2B5EF4-FFF2-40B4-BE49-F238E27FC236}">
              <a16:creationId xmlns:a16="http://schemas.microsoft.com/office/drawing/2014/main" id="{DB6B8827-2EC7-4E22-8ADC-855DE7B81E1D}"/>
            </a:ext>
          </a:extLst>
        </xdr:cNvPr>
        <xdr:cNvSpPr/>
      </xdr:nvSpPr>
      <xdr:spPr>
        <a:xfrm>
          <a:off x="6098540" y="104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89043</xdr:rowOff>
    </xdr:from>
    <xdr:to>
      <xdr:col>41</xdr:col>
      <xdr:colOff>50800</xdr:colOff>
      <xdr:row>62</xdr:row>
      <xdr:rowOff>95298</xdr:rowOff>
    </xdr:to>
    <xdr:cxnSp macro="">
      <xdr:nvCxnSpPr>
        <xdr:cNvPr id="259" name="直線コネクタ 258">
          <a:extLst>
            <a:ext uri="{FF2B5EF4-FFF2-40B4-BE49-F238E27FC236}">
              <a16:creationId xmlns:a16="http://schemas.microsoft.com/office/drawing/2014/main" id="{F6BE4A7E-3962-4A1A-816A-83530554E8D1}"/>
            </a:ext>
          </a:extLst>
        </xdr:cNvPr>
        <xdr:cNvCxnSpPr/>
      </xdr:nvCxnSpPr>
      <xdr:spPr>
        <a:xfrm flipV="1">
          <a:off x="6149340" y="10482723"/>
          <a:ext cx="7747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91AEC021-2645-458B-B59F-FBF894CA4636}"/>
            </a:ext>
          </a:extLst>
        </xdr:cNvPr>
        <xdr:cNvSpPr txBox="1"/>
      </xdr:nvSpPr>
      <xdr:spPr>
        <a:xfrm>
          <a:off x="8214575" y="1011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118456</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16A8229B-D0F7-4A8E-8F25-8EC7BD1140AC}"/>
            </a:ext>
          </a:extLst>
        </xdr:cNvPr>
        <xdr:cNvSpPr txBox="1"/>
      </xdr:nvSpPr>
      <xdr:spPr>
        <a:xfrm>
          <a:off x="7444955" y="100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117890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2A0EB534-8975-4471-8E12-157A7D5AE535}"/>
            </a:ext>
          </a:extLst>
        </xdr:cNvPr>
        <xdr:cNvSpPr txBox="1"/>
      </xdr:nvSpPr>
      <xdr:spPr>
        <a:xfrm>
          <a:off x="6670255" y="1000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124320</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62D218B6-0299-4FDC-87B4-D4CC7CB99916}"/>
            </a:ext>
          </a:extLst>
        </xdr:cNvPr>
        <xdr:cNvSpPr txBox="1"/>
      </xdr:nvSpPr>
      <xdr:spPr>
        <a:xfrm>
          <a:off x="5872695" y="1001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118317</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1AAC0F5A-D678-41B7-996B-893E31A5B96B}"/>
            </a:ext>
          </a:extLst>
        </xdr:cNvPr>
        <xdr:cNvSpPr txBox="1"/>
      </xdr:nvSpPr>
      <xdr:spPr>
        <a:xfrm>
          <a:off x="8214575" y="1051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125366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EF35E394-B594-40A7-B565-C771544C8E35}"/>
            </a:ext>
          </a:extLst>
        </xdr:cNvPr>
        <xdr:cNvSpPr txBox="1"/>
      </xdr:nvSpPr>
      <xdr:spPr>
        <a:xfrm>
          <a:off x="7444955" y="1051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130970</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483202DA-AC2E-4134-AAD1-7B8775803044}"/>
            </a:ext>
          </a:extLst>
        </xdr:cNvPr>
        <xdr:cNvSpPr txBox="1"/>
      </xdr:nvSpPr>
      <xdr:spPr>
        <a:xfrm>
          <a:off x="6670255" y="1052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137225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F22EEF07-C7F3-44D7-8B7A-DD58C5355A8E}"/>
            </a:ext>
          </a:extLst>
        </xdr:cNvPr>
        <xdr:cNvSpPr txBox="1"/>
      </xdr:nvSpPr>
      <xdr:spPr>
        <a:xfrm>
          <a:off x="5872695" y="1053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6ED2010-FBE6-4579-9FD5-0437E771607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DF742339-AD0F-4123-8663-3E34AB63635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A700B79C-C4EA-4FBF-8FE2-EB366E8B98A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1BF8A440-87F1-490F-86A0-80DF9003E34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6D18D767-75D7-4A92-B3E6-3221D4F6DD7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EFFA1BC7-E6E8-4884-97C7-078782738EA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E1BC3A57-CA7D-4588-93DF-76552576AF7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ADC049FE-5192-444E-B289-FE1FC5991C8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DF1F0A4-E754-4A6E-921A-5F75FFC1382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DCB11B56-03EB-4066-988D-8C4BB8218FA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16DA468B-3296-4342-9947-0B1A3CFF8DD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EDA8F8F-5B42-4029-98FA-2B892FED1D6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A410747F-4D49-4351-BC31-F603BCFEAC8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6CA859CC-DD6C-4212-905E-7882A030C74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943555EA-0E62-4BE5-A56C-4427043EB59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FFB86477-063D-4C26-889F-5935C7C1D838}"/>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628D0204-0F1F-4470-839E-29CD5E6E44A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1557D111-6883-40DA-AA9E-419D56859C4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5C3BBEB3-56D1-4A1C-A561-EE7D76169B8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CDE82D60-E77F-4C14-BB44-BF1268784B3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D82D6F6D-DE84-4A0D-AF13-42F0EBC2F46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1EFD794E-643A-4F59-9C22-B6FE5809911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4254B454-2890-45AC-AE40-0F2782240257}"/>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6C057FFE-C3C9-4AC4-9DC2-0C068957F05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8F217F14-9CF9-4390-8F07-C454156F7F9E}"/>
            </a:ext>
          </a:extLst>
        </xdr:cNvPr>
        <xdr:cNvCxnSpPr/>
      </xdr:nvCxnSpPr>
      <xdr:spPr>
        <a:xfrm flipV="1">
          <a:off x="4086225" y="130721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A940BF8C-FF6D-44AF-B1B0-66A3C631E439}"/>
            </a:ext>
          </a:extLst>
        </xdr:cNvPr>
        <xdr:cNvSpPr txBox="1"/>
      </xdr:nvSpPr>
      <xdr:spPr>
        <a:xfrm>
          <a:off x="412496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DDFDEEE2-D224-4365-BA87-03ACCD770C66}"/>
            </a:ext>
          </a:extLst>
        </xdr:cNvPr>
        <xdr:cNvCxnSpPr/>
      </xdr:nvCxnSpPr>
      <xdr:spPr>
        <a:xfrm>
          <a:off x="402082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C01963B-0A41-497C-A3D9-157B4F67288E}"/>
            </a:ext>
          </a:extLst>
        </xdr:cNvPr>
        <xdr:cNvSpPr txBox="1"/>
      </xdr:nvSpPr>
      <xdr:spPr>
        <a:xfrm>
          <a:off x="412496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146D75B5-6C56-439C-AC78-BFB36E95F9F2}"/>
            </a:ext>
          </a:extLst>
        </xdr:cNvPr>
        <xdr:cNvCxnSpPr/>
      </xdr:nvCxnSpPr>
      <xdr:spPr>
        <a:xfrm>
          <a:off x="402082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9E3936B3-9129-4437-9FB8-CE10DC4CD5CC}"/>
            </a:ext>
          </a:extLst>
        </xdr:cNvPr>
        <xdr:cNvSpPr txBox="1"/>
      </xdr:nvSpPr>
      <xdr:spPr>
        <a:xfrm>
          <a:off x="4124960" y="13728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5AF57DCA-11BE-4DBB-B30E-29A13E4F805D}"/>
            </a:ext>
          </a:extLst>
        </xdr:cNvPr>
        <xdr:cNvSpPr/>
      </xdr:nvSpPr>
      <xdr:spPr>
        <a:xfrm>
          <a:off x="4036060" y="138728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EB1A28D7-D421-4E1E-A2A6-FCC790FDBD3A}"/>
            </a:ext>
          </a:extLst>
        </xdr:cNvPr>
        <xdr:cNvSpPr/>
      </xdr:nvSpPr>
      <xdr:spPr>
        <a:xfrm>
          <a:off x="331216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300" name="フローチャート: 判断 299">
          <a:extLst>
            <a:ext uri="{FF2B5EF4-FFF2-40B4-BE49-F238E27FC236}">
              <a16:creationId xmlns:a16="http://schemas.microsoft.com/office/drawing/2014/main" id="{3FCE8256-61FB-425A-8B0A-592EE00A1980}"/>
            </a:ext>
          </a:extLst>
        </xdr:cNvPr>
        <xdr:cNvSpPr/>
      </xdr:nvSpPr>
      <xdr:spPr>
        <a:xfrm>
          <a:off x="25146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301" name="フローチャート: 判断 300">
          <a:extLst>
            <a:ext uri="{FF2B5EF4-FFF2-40B4-BE49-F238E27FC236}">
              <a16:creationId xmlns:a16="http://schemas.microsoft.com/office/drawing/2014/main" id="{57F75CD3-9B71-4088-B1B8-464708834D07}"/>
            </a:ext>
          </a:extLst>
        </xdr:cNvPr>
        <xdr:cNvSpPr/>
      </xdr:nvSpPr>
      <xdr:spPr>
        <a:xfrm>
          <a:off x="17399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302" name="フローチャート: 判断 301">
          <a:extLst>
            <a:ext uri="{FF2B5EF4-FFF2-40B4-BE49-F238E27FC236}">
              <a16:creationId xmlns:a16="http://schemas.microsoft.com/office/drawing/2014/main" id="{9E064765-9C98-4040-A0AD-9743A950643B}"/>
            </a:ext>
          </a:extLst>
        </xdr:cNvPr>
        <xdr:cNvSpPr/>
      </xdr:nvSpPr>
      <xdr:spPr>
        <a:xfrm>
          <a:off x="965200" y="13851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19E3DA4-A674-4F9E-B12C-46F6C15E90B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6F3D28D-CB2E-4BFF-9DF6-E9963AF622F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98E3339-1167-4063-B520-FED2EBE69D0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A3856385-D736-4240-AB02-B21DD1E8C0C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4374FEA5-3955-4E9A-8D81-4DFF1719233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33020</xdr:rowOff>
    </xdr:from>
    <xdr:to>
      <xdr:col>24</xdr:col>
      <xdr:colOff>114300</xdr:colOff>
      <xdr:row>86</xdr:row>
      <xdr:rowOff>134620</xdr:rowOff>
    </xdr:to>
    <xdr:sp macro="" textlink="">
      <xdr:nvSpPr>
        <xdr:cNvPr id="308" name="楕円 307">
          <a:extLst>
            <a:ext uri="{FF2B5EF4-FFF2-40B4-BE49-F238E27FC236}">
              <a16:creationId xmlns:a16="http://schemas.microsoft.com/office/drawing/2014/main" id="{88F9614B-7A56-4F39-8BE8-2333FC32960C}"/>
            </a:ext>
          </a:extLst>
        </xdr:cNvPr>
        <xdr:cNvSpPr/>
      </xdr:nvSpPr>
      <xdr:spPr>
        <a:xfrm>
          <a:off x="403606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119397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B4180C1F-EFAA-4B5E-A1C2-EC7E37D38C0A}"/>
            </a:ext>
          </a:extLst>
        </xdr:cNvPr>
        <xdr:cNvSpPr txBox="1"/>
      </xdr:nvSpPr>
      <xdr:spPr>
        <a:xfrm>
          <a:off x="4124960" y="1436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23495</xdr:rowOff>
    </xdr:from>
    <xdr:to>
      <xdr:col>20</xdr:col>
      <xdr:colOff>38100</xdr:colOff>
      <xdr:row>86</xdr:row>
      <xdr:rowOff>125095</xdr:rowOff>
    </xdr:to>
    <xdr:sp macro="" textlink="">
      <xdr:nvSpPr>
        <xdr:cNvPr id="310" name="楕円 309">
          <a:extLst>
            <a:ext uri="{FF2B5EF4-FFF2-40B4-BE49-F238E27FC236}">
              <a16:creationId xmlns:a16="http://schemas.microsoft.com/office/drawing/2014/main" id="{393423EA-785C-42D8-A254-7A51BEA09A2B}"/>
            </a:ext>
          </a:extLst>
        </xdr:cNvPr>
        <xdr:cNvSpPr/>
      </xdr:nvSpPr>
      <xdr:spPr>
        <a:xfrm>
          <a:off x="3312160" y="14440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74295</xdr:rowOff>
    </xdr:from>
    <xdr:to>
      <xdr:col>24</xdr:col>
      <xdr:colOff>63500</xdr:colOff>
      <xdr:row>86</xdr:row>
      <xdr:rowOff>83820</xdr:rowOff>
    </xdr:to>
    <xdr:cxnSp macro="">
      <xdr:nvCxnSpPr>
        <xdr:cNvPr id="311" name="直線コネクタ 310">
          <a:extLst>
            <a:ext uri="{FF2B5EF4-FFF2-40B4-BE49-F238E27FC236}">
              <a16:creationId xmlns:a16="http://schemas.microsoft.com/office/drawing/2014/main" id="{7E3696C6-86E5-4A84-AEC9-3FE3246B8D4E}"/>
            </a:ext>
          </a:extLst>
        </xdr:cNvPr>
        <xdr:cNvCxnSpPr/>
      </xdr:nvCxnSpPr>
      <xdr:spPr>
        <a:xfrm>
          <a:off x="3355340" y="1449133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15875</xdr:rowOff>
    </xdr:from>
    <xdr:to>
      <xdr:col>15</xdr:col>
      <xdr:colOff>101600</xdr:colOff>
      <xdr:row>86</xdr:row>
      <xdr:rowOff>117475</xdr:rowOff>
    </xdr:to>
    <xdr:sp macro="" textlink="">
      <xdr:nvSpPr>
        <xdr:cNvPr id="312" name="楕円 311">
          <a:extLst>
            <a:ext uri="{FF2B5EF4-FFF2-40B4-BE49-F238E27FC236}">
              <a16:creationId xmlns:a16="http://schemas.microsoft.com/office/drawing/2014/main" id="{5E6F6952-112C-4E77-9BD5-6D5E1149ECFB}"/>
            </a:ext>
          </a:extLst>
        </xdr:cNvPr>
        <xdr:cNvSpPr/>
      </xdr:nvSpPr>
      <xdr:spPr>
        <a:xfrm>
          <a:off x="25146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66675</xdr:rowOff>
    </xdr:from>
    <xdr:to>
      <xdr:col>19</xdr:col>
      <xdr:colOff>177800</xdr:colOff>
      <xdr:row>86</xdr:row>
      <xdr:rowOff>74295</xdr:rowOff>
    </xdr:to>
    <xdr:cxnSp macro="">
      <xdr:nvCxnSpPr>
        <xdr:cNvPr id="313" name="直線コネクタ 312">
          <a:extLst>
            <a:ext uri="{FF2B5EF4-FFF2-40B4-BE49-F238E27FC236}">
              <a16:creationId xmlns:a16="http://schemas.microsoft.com/office/drawing/2014/main" id="{65513EFA-50EC-4AEE-AE80-1B01E5E013D9}"/>
            </a:ext>
          </a:extLst>
        </xdr:cNvPr>
        <xdr:cNvCxnSpPr/>
      </xdr:nvCxnSpPr>
      <xdr:spPr>
        <a:xfrm>
          <a:off x="2565400" y="14483715"/>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8255</xdr:rowOff>
    </xdr:from>
    <xdr:to>
      <xdr:col>10</xdr:col>
      <xdr:colOff>165100</xdr:colOff>
      <xdr:row>86</xdr:row>
      <xdr:rowOff>109855</xdr:rowOff>
    </xdr:to>
    <xdr:sp macro="" textlink="">
      <xdr:nvSpPr>
        <xdr:cNvPr id="314" name="楕円 313">
          <a:extLst>
            <a:ext uri="{FF2B5EF4-FFF2-40B4-BE49-F238E27FC236}">
              <a16:creationId xmlns:a16="http://schemas.microsoft.com/office/drawing/2014/main" id="{33901FD2-E17E-4598-B7F1-5950D5578F4F}"/>
            </a:ext>
          </a:extLst>
        </xdr:cNvPr>
        <xdr:cNvSpPr/>
      </xdr:nvSpPr>
      <xdr:spPr>
        <a:xfrm>
          <a:off x="17399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59055</xdr:rowOff>
    </xdr:from>
    <xdr:to>
      <xdr:col>15</xdr:col>
      <xdr:colOff>50800</xdr:colOff>
      <xdr:row>86</xdr:row>
      <xdr:rowOff>66675</xdr:rowOff>
    </xdr:to>
    <xdr:cxnSp macro="">
      <xdr:nvCxnSpPr>
        <xdr:cNvPr id="315" name="直線コネクタ 314">
          <a:extLst>
            <a:ext uri="{FF2B5EF4-FFF2-40B4-BE49-F238E27FC236}">
              <a16:creationId xmlns:a16="http://schemas.microsoft.com/office/drawing/2014/main" id="{24B5FA17-52D7-4CCA-85E9-5F6BCE2D7FCF}"/>
            </a:ext>
          </a:extLst>
        </xdr:cNvPr>
        <xdr:cNvCxnSpPr/>
      </xdr:nvCxnSpPr>
      <xdr:spPr>
        <a:xfrm>
          <a:off x="1790700" y="1447609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168275</xdr:rowOff>
    </xdr:from>
    <xdr:to>
      <xdr:col>6</xdr:col>
      <xdr:colOff>38100</xdr:colOff>
      <xdr:row>86</xdr:row>
      <xdr:rowOff>98425</xdr:rowOff>
    </xdr:to>
    <xdr:sp macro="" textlink="">
      <xdr:nvSpPr>
        <xdr:cNvPr id="316" name="楕円 315">
          <a:extLst>
            <a:ext uri="{FF2B5EF4-FFF2-40B4-BE49-F238E27FC236}">
              <a16:creationId xmlns:a16="http://schemas.microsoft.com/office/drawing/2014/main" id="{51A16698-32F8-45F8-8FD5-42C1E526E3DB}"/>
            </a:ext>
          </a:extLst>
        </xdr:cNvPr>
        <xdr:cNvSpPr/>
      </xdr:nvSpPr>
      <xdr:spPr>
        <a:xfrm>
          <a:off x="965200" y="14417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47625</xdr:rowOff>
    </xdr:from>
    <xdr:to>
      <xdr:col>10</xdr:col>
      <xdr:colOff>114300</xdr:colOff>
      <xdr:row>86</xdr:row>
      <xdr:rowOff>59055</xdr:rowOff>
    </xdr:to>
    <xdr:cxnSp macro="">
      <xdr:nvCxnSpPr>
        <xdr:cNvPr id="317" name="直線コネクタ 316">
          <a:extLst>
            <a:ext uri="{FF2B5EF4-FFF2-40B4-BE49-F238E27FC236}">
              <a16:creationId xmlns:a16="http://schemas.microsoft.com/office/drawing/2014/main" id="{4862E2EA-B776-4013-B6F1-853B778F5261}"/>
            </a:ext>
          </a:extLst>
        </xdr:cNvPr>
        <xdr:cNvCxnSpPr/>
      </xdr:nvCxnSpPr>
      <xdr:spPr>
        <a:xfrm>
          <a:off x="1008380" y="1446466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6389EE47-A622-4875-A0EA-BFCFD730B93A}"/>
            </a:ext>
          </a:extLst>
        </xdr:cNvPr>
        <xdr:cNvSpPr txBox="1"/>
      </xdr:nvSpPr>
      <xdr:spPr>
        <a:xfrm>
          <a:off x="317056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9" name="n_2aveValue【公営住宅】&#10;有形固定資産減価償却率">
          <a:extLst>
            <a:ext uri="{FF2B5EF4-FFF2-40B4-BE49-F238E27FC236}">
              <a16:creationId xmlns:a16="http://schemas.microsoft.com/office/drawing/2014/main" id="{C98E1D42-7874-427F-9502-1E340B01C4CF}"/>
            </a:ext>
          </a:extLst>
        </xdr:cNvPr>
        <xdr:cNvSpPr txBox="1"/>
      </xdr:nvSpPr>
      <xdr:spPr>
        <a:xfrm>
          <a:off x="238570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20" name="n_3aveValue【公営住宅】&#10;有形固定資産減価償却率">
          <a:extLst>
            <a:ext uri="{FF2B5EF4-FFF2-40B4-BE49-F238E27FC236}">
              <a16:creationId xmlns:a16="http://schemas.microsoft.com/office/drawing/2014/main" id="{13E52EB2-D0FF-4EF9-9EF7-E62BFADEC6B6}"/>
            </a:ext>
          </a:extLst>
        </xdr:cNvPr>
        <xdr:cNvSpPr txBox="1"/>
      </xdr:nvSpPr>
      <xdr:spPr>
        <a:xfrm>
          <a:off x="161100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21" name="n_4aveValue【公営住宅】&#10;有形固定資産減価償却率">
          <a:extLst>
            <a:ext uri="{FF2B5EF4-FFF2-40B4-BE49-F238E27FC236}">
              <a16:creationId xmlns:a16="http://schemas.microsoft.com/office/drawing/2014/main" id="{D29B17A4-B38D-4753-AB9C-9EFC6CACCEE5}"/>
            </a:ext>
          </a:extLst>
        </xdr:cNvPr>
        <xdr:cNvSpPr txBox="1"/>
      </xdr:nvSpPr>
      <xdr:spPr>
        <a:xfrm>
          <a:off x="836304" y="1363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116222</xdr:rowOff>
    </xdr:from>
    <xdr:ext cx="405111" cy="259045"/>
    <xdr:sp macro="" textlink="">
      <xdr:nvSpPr>
        <xdr:cNvPr id="322" name="n_1mainValue【公営住宅】&#10;有形固定資産減価償却率">
          <a:extLst>
            <a:ext uri="{FF2B5EF4-FFF2-40B4-BE49-F238E27FC236}">
              <a16:creationId xmlns:a16="http://schemas.microsoft.com/office/drawing/2014/main" id="{6CD71BBA-1996-480C-9408-8681DFA5D274}"/>
            </a:ext>
          </a:extLst>
        </xdr:cNvPr>
        <xdr:cNvSpPr txBox="1"/>
      </xdr:nvSpPr>
      <xdr:spPr>
        <a:xfrm>
          <a:off x="3170564" y="1453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108602</xdr:rowOff>
    </xdr:from>
    <xdr:ext cx="405111" cy="259045"/>
    <xdr:sp macro="" textlink="">
      <xdr:nvSpPr>
        <xdr:cNvPr id="323" name="n_2mainValue【公営住宅】&#10;有形固定資産減価償却率">
          <a:extLst>
            <a:ext uri="{FF2B5EF4-FFF2-40B4-BE49-F238E27FC236}">
              <a16:creationId xmlns:a16="http://schemas.microsoft.com/office/drawing/2014/main" id="{4F1D2BED-6827-4627-829C-BBB033B63697}"/>
            </a:ext>
          </a:extLst>
        </xdr:cNvPr>
        <xdr:cNvSpPr txBox="1"/>
      </xdr:nvSpPr>
      <xdr:spPr>
        <a:xfrm>
          <a:off x="2385704"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100982</xdr:rowOff>
    </xdr:from>
    <xdr:ext cx="405111" cy="259045"/>
    <xdr:sp macro="" textlink="">
      <xdr:nvSpPr>
        <xdr:cNvPr id="324" name="n_3mainValue【公営住宅】&#10;有形固定資産減価償却率">
          <a:extLst>
            <a:ext uri="{FF2B5EF4-FFF2-40B4-BE49-F238E27FC236}">
              <a16:creationId xmlns:a16="http://schemas.microsoft.com/office/drawing/2014/main" id="{79E3C5CA-CBF8-402F-8E83-4AD0956DECAB}"/>
            </a:ext>
          </a:extLst>
        </xdr:cNvPr>
        <xdr:cNvSpPr txBox="1"/>
      </xdr:nvSpPr>
      <xdr:spPr>
        <a:xfrm>
          <a:off x="161100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89552</xdr:rowOff>
    </xdr:from>
    <xdr:ext cx="405111" cy="259045"/>
    <xdr:sp macro="" textlink="">
      <xdr:nvSpPr>
        <xdr:cNvPr id="325" name="n_4mainValue【公営住宅】&#10;有形固定資産減価償却率">
          <a:extLst>
            <a:ext uri="{FF2B5EF4-FFF2-40B4-BE49-F238E27FC236}">
              <a16:creationId xmlns:a16="http://schemas.microsoft.com/office/drawing/2014/main" id="{92E68E43-1975-4B9B-8787-46B34426B0E4}"/>
            </a:ext>
          </a:extLst>
        </xdr:cNvPr>
        <xdr:cNvSpPr txBox="1"/>
      </xdr:nvSpPr>
      <xdr:spPr>
        <a:xfrm>
          <a:off x="836304" y="145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DA135E70-9F87-4E89-A95B-DEA94CFAFEC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5BA0699D-1CF0-47C4-8C52-3A9443A0887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556F99B4-232D-411A-AE31-97EF3DDC32B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C21996DE-7F00-40C9-9CD8-D39CAF3277A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799C096-CD80-445A-8321-3A2916DBCD2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8BFD507F-7F5B-4CF2-B463-AB9E332D262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270097B-B197-4109-BE0C-F9D997FE362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A5BBD4CA-C508-4F90-85FE-AC0FB6F40A1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8DC71B53-0A5E-441D-A100-5EA4103E58B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1DE3FB20-6E53-4711-8B95-C4A69D217B8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2B2C9B88-EB39-46B8-A269-5A27C47A999A}"/>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86209A84-3F93-449F-90F4-FD443AA6DC9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871370B1-9E7D-401F-A76B-63E34D738CE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583EA63C-D3F9-41FF-A47B-55B6D9328D8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0562019-89B7-46FD-ABC0-E0DF05AE84A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D0D3AA89-D6EA-40FD-BAE2-50A94B2C455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27A9EBA1-C96F-4418-8323-AB23C3B322D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B91C2202-5B87-4856-9C4F-1023570C5EFA}"/>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A1656763-2C42-4E8A-B7A4-2619CF93658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5A6AFBD4-2F86-462A-8060-48923D3FD76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A009CFB-F7D8-4910-8174-D59A1D00EDB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CD4B3778-54C4-4137-8A8B-66D2B6B2CC3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4227B840-3912-4080-A164-CEC9AE7B2CB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252061AF-4220-4AAE-9A19-F3E98F9CFD76}"/>
            </a:ext>
          </a:extLst>
        </xdr:cNvPr>
        <xdr:cNvCxnSpPr/>
      </xdr:nvCxnSpPr>
      <xdr:spPr>
        <a:xfrm flipV="1">
          <a:off x="9219565" y="13019151"/>
          <a:ext cx="0" cy="147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A0E37DFC-BA34-4FA0-8B6E-D1B6F169EEE6}"/>
            </a:ext>
          </a:extLst>
        </xdr:cNvPr>
        <xdr:cNvSpPr txBox="1"/>
      </xdr:nvSpPr>
      <xdr:spPr>
        <a:xfrm>
          <a:off x="9258300" y="145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CA95449E-8725-4716-8562-52EDF4CA2306}"/>
            </a:ext>
          </a:extLst>
        </xdr:cNvPr>
        <xdr:cNvCxnSpPr/>
      </xdr:nvCxnSpPr>
      <xdr:spPr>
        <a:xfrm>
          <a:off x="915416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2D839EA4-2FCB-485C-A6AE-8F77B04BF99A}"/>
            </a:ext>
          </a:extLst>
        </xdr:cNvPr>
        <xdr:cNvSpPr txBox="1"/>
      </xdr:nvSpPr>
      <xdr:spPr>
        <a:xfrm>
          <a:off x="9258300" y="127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8DB44509-9CBD-4B0B-B835-C06C3CEFCD1A}"/>
            </a:ext>
          </a:extLst>
        </xdr:cNvPr>
        <xdr:cNvCxnSpPr/>
      </xdr:nvCxnSpPr>
      <xdr:spPr>
        <a:xfrm>
          <a:off x="9154160" y="13019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17D1C8A2-07C5-448D-80EC-CB29B85B9B53}"/>
            </a:ext>
          </a:extLst>
        </xdr:cNvPr>
        <xdr:cNvSpPr txBox="1"/>
      </xdr:nvSpPr>
      <xdr:spPr>
        <a:xfrm>
          <a:off x="9258300" y="1403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C1EB4C4B-5125-494D-AAD1-7272CAC274AE}"/>
            </a:ext>
          </a:extLst>
        </xdr:cNvPr>
        <xdr:cNvSpPr/>
      </xdr:nvSpPr>
      <xdr:spPr>
        <a:xfrm>
          <a:off x="919226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D3558174-DC00-4AE4-A022-374AAF4B1894}"/>
            </a:ext>
          </a:extLst>
        </xdr:cNvPr>
        <xdr:cNvSpPr/>
      </xdr:nvSpPr>
      <xdr:spPr>
        <a:xfrm>
          <a:off x="8445500" y="14186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104648</xdr:rowOff>
    </xdr:from>
    <xdr:to>
      <xdr:col>46</xdr:col>
      <xdr:colOff>38100</xdr:colOff>
      <xdr:row>84</xdr:row>
      <xdr:rowOff>34798</xdr:rowOff>
    </xdr:to>
    <xdr:sp macro="" textlink="">
      <xdr:nvSpPr>
        <xdr:cNvPr id="357" name="フローチャート: 判断 356">
          <a:extLst>
            <a:ext uri="{FF2B5EF4-FFF2-40B4-BE49-F238E27FC236}">
              <a16:creationId xmlns:a16="http://schemas.microsoft.com/office/drawing/2014/main" id="{14E8C493-B4DB-4A1D-B479-E4643864F798}"/>
            </a:ext>
          </a:extLst>
        </xdr:cNvPr>
        <xdr:cNvSpPr/>
      </xdr:nvSpPr>
      <xdr:spPr>
        <a:xfrm>
          <a:off x="7670800" y="14018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92075</xdr:rowOff>
    </xdr:from>
    <xdr:to>
      <xdr:col>41</xdr:col>
      <xdr:colOff>101600</xdr:colOff>
      <xdr:row>84</xdr:row>
      <xdr:rowOff>22225</xdr:rowOff>
    </xdr:to>
    <xdr:sp macro="" textlink="">
      <xdr:nvSpPr>
        <xdr:cNvPr id="358" name="フローチャート: 判断 357">
          <a:extLst>
            <a:ext uri="{FF2B5EF4-FFF2-40B4-BE49-F238E27FC236}">
              <a16:creationId xmlns:a16="http://schemas.microsoft.com/office/drawing/2014/main" id="{51D136E6-20E9-489C-8AEA-AFBF4587426E}"/>
            </a:ext>
          </a:extLst>
        </xdr:cNvPr>
        <xdr:cNvSpPr/>
      </xdr:nvSpPr>
      <xdr:spPr>
        <a:xfrm>
          <a:off x="6873240" y="14006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103505</xdr:rowOff>
    </xdr:from>
    <xdr:to>
      <xdr:col>36</xdr:col>
      <xdr:colOff>165100</xdr:colOff>
      <xdr:row>84</xdr:row>
      <xdr:rowOff>33655</xdr:rowOff>
    </xdr:to>
    <xdr:sp macro="" textlink="">
      <xdr:nvSpPr>
        <xdr:cNvPr id="359" name="フローチャート: 判断 358">
          <a:extLst>
            <a:ext uri="{FF2B5EF4-FFF2-40B4-BE49-F238E27FC236}">
              <a16:creationId xmlns:a16="http://schemas.microsoft.com/office/drawing/2014/main" id="{7DD9AD47-4DB8-47BE-9346-AF7643444E97}"/>
            </a:ext>
          </a:extLst>
        </xdr:cNvPr>
        <xdr:cNvSpPr/>
      </xdr:nvSpPr>
      <xdr:spPr>
        <a:xfrm>
          <a:off x="6098540" y="14017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3A6E030-780B-4382-AA9B-55D971EB587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A3D3C3B-166A-4AC6-BFC6-33F4BDD8E2E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70FD9A-3158-4C1D-8B25-B6684680D7A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8191A78-3328-4DAD-A743-4CC6960DF56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95D7A3C-FB13-4D4F-AD5A-89873745E1A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65" name="楕円 364">
          <a:extLst>
            <a:ext uri="{FF2B5EF4-FFF2-40B4-BE49-F238E27FC236}">
              <a16:creationId xmlns:a16="http://schemas.microsoft.com/office/drawing/2014/main" id="{10D2A6B3-9C60-430C-87EB-14AF05A2787B}"/>
            </a:ext>
          </a:extLst>
        </xdr:cNvPr>
        <xdr:cNvSpPr/>
      </xdr:nvSpPr>
      <xdr:spPr>
        <a:xfrm>
          <a:off x="919226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66" name="【公営住宅】&#10;一人当たり面積該当値テキスト">
          <a:extLst>
            <a:ext uri="{FF2B5EF4-FFF2-40B4-BE49-F238E27FC236}">
              <a16:creationId xmlns:a16="http://schemas.microsoft.com/office/drawing/2014/main" id="{09FDF221-63BF-4618-8136-FD47E97BC7DD}"/>
            </a:ext>
          </a:extLst>
        </xdr:cNvPr>
        <xdr:cNvSpPr txBox="1"/>
      </xdr:nvSpPr>
      <xdr:spPr>
        <a:xfrm>
          <a:off x="9258300" y="1433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254</xdr:rowOff>
    </xdr:from>
    <xdr:to>
      <xdr:col>50</xdr:col>
      <xdr:colOff>165100</xdr:colOff>
      <xdr:row>86</xdr:row>
      <xdr:rowOff>101854</xdr:rowOff>
    </xdr:to>
    <xdr:sp macro="" textlink="">
      <xdr:nvSpPr>
        <xdr:cNvPr id="367" name="楕円 366">
          <a:extLst>
            <a:ext uri="{FF2B5EF4-FFF2-40B4-BE49-F238E27FC236}">
              <a16:creationId xmlns:a16="http://schemas.microsoft.com/office/drawing/2014/main" id="{CF6A6497-BFFC-4268-8F60-0F3E624571E4}"/>
            </a:ext>
          </a:extLst>
        </xdr:cNvPr>
        <xdr:cNvSpPr/>
      </xdr:nvSpPr>
      <xdr:spPr>
        <a:xfrm>
          <a:off x="8445500" y="144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51054</xdr:rowOff>
    </xdr:to>
    <xdr:cxnSp macro="">
      <xdr:nvCxnSpPr>
        <xdr:cNvPr id="368" name="直線コネクタ 367">
          <a:extLst>
            <a:ext uri="{FF2B5EF4-FFF2-40B4-BE49-F238E27FC236}">
              <a16:creationId xmlns:a16="http://schemas.microsoft.com/office/drawing/2014/main" id="{2DD32479-7004-4AF2-B3CA-912B2A07ADB5}"/>
            </a:ext>
          </a:extLst>
        </xdr:cNvPr>
        <xdr:cNvCxnSpPr/>
      </xdr:nvCxnSpPr>
      <xdr:spPr>
        <a:xfrm flipV="1">
          <a:off x="8496300" y="14466570"/>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1015</xdr:rowOff>
    </xdr:from>
    <xdr:to>
      <xdr:col>46</xdr:col>
      <xdr:colOff>38100</xdr:colOff>
      <xdr:row>86</xdr:row>
      <xdr:rowOff>102615</xdr:rowOff>
    </xdr:to>
    <xdr:sp macro="" textlink="">
      <xdr:nvSpPr>
        <xdr:cNvPr id="369" name="楕円 368">
          <a:extLst>
            <a:ext uri="{FF2B5EF4-FFF2-40B4-BE49-F238E27FC236}">
              <a16:creationId xmlns:a16="http://schemas.microsoft.com/office/drawing/2014/main" id="{55A8A01C-023D-426A-A135-9D18D1D2E400}"/>
            </a:ext>
          </a:extLst>
        </xdr:cNvPr>
        <xdr:cNvSpPr/>
      </xdr:nvSpPr>
      <xdr:spPr>
        <a:xfrm>
          <a:off x="7670800" y="14418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51054</xdr:rowOff>
    </xdr:from>
    <xdr:to>
      <xdr:col>50</xdr:col>
      <xdr:colOff>114300</xdr:colOff>
      <xdr:row>86</xdr:row>
      <xdr:rowOff>51815</xdr:rowOff>
    </xdr:to>
    <xdr:cxnSp macro="">
      <xdr:nvCxnSpPr>
        <xdr:cNvPr id="370" name="直線コネクタ 369">
          <a:extLst>
            <a:ext uri="{FF2B5EF4-FFF2-40B4-BE49-F238E27FC236}">
              <a16:creationId xmlns:a16="http://schemas.microsoft.com/office/drawing/2014/main" id="{30CF0EAF-E6E2-4347-AFB9-3C6215DB6061}"/>
            </a:ext>
          </a:extLst>
        </xdr:cNvPr>
        <xdr:cNvCxnSpPr/>
      </xdr:nvCxnSpPr>
      <xdr:spPr>
        <a:xfrm flipV="1">
          <a:off x="7713980" y="14468094"/>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170942</xdr:rowOff>
    </xdr:from>
    <xdr:to>
      <xdr:col>41</xdr:col>
      <xdr:colOff>101600</xdr:colOff>
      <xdr:row>86</xdr:row>
      <xdr:rowOff>101092</xdr:rowOff>
    </xdr:to>
    <xdr:sp macro="" textlink="">
      <xdr:nvSpPr>
        <xdr:cNvPr id="371" name="楕円 370">
          <a:extLst>
            <a:ext uri="{FF2B5EF4-FFF2-40B4-BE49-F238E27FC236}">
              <a16:creationId xmlns:a16="http://schemas.microsoft.com/office/drawing/2014/main" id="{B4CAFD92-150F-4928-977E-98F198716D75}"/>
            </a:ext>
          </a:extLst>
        </xdr:cNvPr>
        <xdr:cNvSpPr/>
      </xdr:nvSpPr>
      <xdr:spPr>
        <a:xfrm>
          <a:off x="6873240" y="14420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50292</xdr:rowOff>
    </xdr:from>
    <xdr:to>
      <xdr:col>45</xdr:col>
      <xdr:colOff>177800</xdr:colOff>
      <xdr:row>86</xdr:row>
      <xdr:rowOff>51815</xdr:rowOff>
    </xdr:to>
    <xdr:cxnSp macro="">
      <xdr:nvCxnSpPr>
        <xdr:cNvPr id="372" name="直線コネクタ 371">
          <a:extLst>
            <a:ext uri="{FF2B5EF4-FFF2-40B4-BE49-F238E27FC236}">
              <a16:creationId xmlns:a16="http://schemas.microsoft.com/office/drawing/2014/main" id="{D3ED92DA-4AD2-4217-82B6-972E7C1C4005}"/>
            </a:ext>
          </a:extLst>
        </xdr:cNvPr>
        <xdr:cNvCxnSpPr/>
      </xdr:nvCxnSpPr>
      <xdr:spPr>
        <a:xfrm>
          <a:off x="6924040" y="14467332"/>
          <a:ext cx="78994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xdr:rowOff>
    </xdr:from>
    <xdr:to>
      <xdr:col>36</xdr:col>
      <xdr:colOff>165100</xdr:colOff>
      <xdr:row>86</xdr:row>
      <xdr:rowOff>101854</xdr:rowOff>
    </xdr:to>
    <xdr:sp macro="" textlink="">
      <xdr:nvSpPr>
        <xdr:cNvPr id="373" name="楕円 372">
          <a:extLst>
            <a:ext uri="{FF2B5EF4-FFF2-40B4-BE49-F238E27FC236}">
              <a16:creationId xmlns:a16="http://schemas.microsoft.com/office/drawing/2014/main" id="{C45F9B7F-C62E-4E69-B83D-6500A7242286}"/>
            </a:ext>
          </a:extLst>
        </xdr:cNvPr>
        <xdr:cNvSpPr/>
      </xdr:nvSpPr>
      <xdr:spPr>
        <a:xfrm>
          <a:off x="6098540" y="144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50292</xdr:rowOff>
    </xdr:from>
    <xdr:to>
      <xdr:col>41</xdr:col>
      <xdr:colOff>50800</xdr:colOff>
      <xdr:row>86</xdr:row>
      <xdr:rowOff>51054</xdr:rowOff>
    </xdr:to>
    <xdr:cxnSp macro="">
      <xdr:nvCxnSpPr>
        <xdr:cNvPr id="374" name="直線コネクタ 373">
          <a:extLst>
            <a:ext uri="{FF2B5EF4-FFF2-40B4-BE49-F238E27FC236}">
              <a16:creationId xmlns:a16="http://schemas.microsoft.com/office/drawing/2014/main" id="{1651DAA2-023B-4C09-8401-775E16C760CA}"/>
            </a:ext>
          </a:extLst>
        </xdr:cNvPr>
        <xdr:cNvCxnSpPr/>
      </xdr:nvCxnSpPr>
      <xdr:spPr>
        <a:xfrm flipV="1">
          <a:off x="6149340" y="14467332"/>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48629879-E918-47D0-938F-2A58D40DE3E0}"/>
            </a:ext>
          </a:extLst>
        </xdr:cNvPr>
        <xdr:cNvSpPr txBox="1"/>
      </xdr:nvSpPr>
      <xdr:spPr>
        <a:xfrm>
          <a:off x="8271587" y="1396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51325</xdr:rowOff>
    </xdr:from>
    <xdr:ext cx="469744" cy="259045"/>
    <xdr:sp macro="" textlink="">
      <xdr:nvSpPr>
        <xdr:cNvPr id="376" name="n_2aveValue【公営住宅】&#10;一人当たり面積">
          <a:extLst>
            <a:ext uri="{FF2B5EF4-FFF2-40B4-BE49-F238E27FC236}">
              <a16:creationId xmlns:a16="http://schemas.microsoft.com/office/drawing/2014/main" id="{C62AF0F0-9999-485E-A754-5D526A73F56B}"/>
            </a:ext>
          </a:extLst>
        </xdr:cNvPr>
        <xdr:cNvSpPr txBox="1"/>
      </xdr:nvSpPr>
      <xdr:spPr>
        <a:xfrm>
          <a:off x="7509587" y="1379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38752</xdr:rowOff>
    </xdr:from>
    <xdr:ext cx="469744" cy="259045"/>
    <xdr:sp macro="" textlink="">
      <xdr:nvSpPr>
        <xdr:cNvPr id="377" name="n_3aveValue【公営住宅】&#10;一人当たり面積">
          <a:extLst>
            <a:ext uri="{FF2B5EF4-FFF2-40B4-BE49-F238E27FC236}">
              <a16:creationId xmlns:a16="http://schemas.microsoft.com/office/drawing/2014/main" id="{258A30CE-DB3B-44A9-A878-D98D288251BD}"/>
            </a:ext>
          </a:extLst>
        </xdr:cNvPr>
        <xdr:cNvSpPr txBox="1"/>
      </xdr:nvSpPr>
      <xdr:spPr>
        <a:xfrm>
          <a:off x="6712027" y="137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50182</xdr:rowOff>
    </xdr:from>
    <xdr:ext cx="469744" cy="259045"/>
    <xdr:sp macro="" textlink="">
      <xdr:nvSpPr>
        <xdr:cNvPr id="378" name="n_4aveValue【公営住宅】&#10;一人当たり面積">
          <a:extLst>
            <a:ext uri="{FF2B5EF4-FFF2-40B4-BE49-F238E27FC236}">
              <a16:creationId xmlns:a16="http://schemas.microsoft.com/office/drawing/2014/main" id="{0CCB2C54-D262-47FE-AE05-F302E62CEA03}"/>
            </a:ext>
          </a:extLst>
        </xdr:cNvPr>
        <xdr:cNvSpPr txBox="1"/>
      </xdr:nvSpPr>
      <xdr:spPr>
        <a:xfrm>
          <a:off x="5937327" y="137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92981</xdr:rowOff>
    </xdr:from>
    <xdr:ext cx="469744" cy="259045"/>
    <xdr:sp macro="" textlink="">
      <xdr:nvSpPr>
        <xdr:cNvPr id="379" name="n_1mainValue【公営住宅】&#10;一人当たり面積">
          <a:extLst>
            <a:ext uri="{FF2B5EF4-FFF2-40B4-BE49-F238E27FC236}">
              <a16:creationId xmlns:a16="http://schemas.microsoft.com/office/drawing/2014/main" id="{3FA88E91-B9D2-4B72-ADB1-C4FB62644198}"/>
            </a:ext>
          </a:extLst>
        </xdr:cNvPr>
        <xdr:cNvSpPr txBox="1"/>
      </xdr:nvSpPr>
      <xdr:spPr>
        <a:xfrm>
          <a:off x="8271587" y="145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93742</xdr:rowOff>
    </xdr:from>
    <xdr:ext cx="469744" cy="259045"/>
    <xdr:sp macro="" textlink="">
      <xdr:nvSpPr>
        <xdr:cNvPr id="380" name="n_2mainValue【公営住宅】&#10;一人当たり面積">
          <a:extLst>
            <a:ext uri="{FF2B5EF4-FFF2-40B4-BE49-F238E27FC236}">
              <a16:creationId xmlns:a16="http://schemas.microsoft.com/office/drawing/2014/main" id="{422608E9-4517-4ABC-AE74-5EE101493AB6}"/>
            </a:ext>
          </a:extLst>
        </xdr:cNvPr>
        <xdr:cNvSpPr txBox="1"/>
      </xdr:nvSpPr>
      <xdr:spPr>
        <a:xfrm>
          <a:off x="7509587" y="1451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92219</xdr:rowOff>
    </xdr:from>
    <xdr:ext cx="469744" cy="259045"/>
    <xdr:sp macro="" textlink="">
      <xdr:nvSpPr>
        <xdr:cNvPr id="381" name="n_3mainValue【公営住宅】&#10;一人当たり面積">
          <a:extLst>
            <a:ext uri="{FF2B5EF4-FFF2-40B4-BE49-F238E27FC236}">
              <a16:creationId xmlns:a16="http://schemas.microsoft.com/office/drawing/2014/main" id="{100DB618-4B26-43BC-AE23-238C3CCB6711}"/>
            </a:ext>
          </a:extLst>
        </xdr:cNvPr>
        <xdr:cNvSpPr txBox="1"/>
      </xdr:nvSpPr>
      <xdr:spPr>
        <a:xfrm>
          <a:off x="67120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92981</xdr:rowOff>
    </xdr:from>
    <xdr:ext cx="469744" cy="259045"/>
    <xdr:sp macro="" textlink="">
      <xdr:nvSpPr>
        <xdr:cNvPr id="382" name="n_4mainValue【公営住宅】&#10;一人当たり面積">
          <a:extLst>
            <a:ext uri="{FF2B5EF4-FFF2-40B4-BE49-F238E27FC236}">
              <a16:creationId xmlns:a16="http://schemas.microsoft.com/office/drawing/2014/main" id="{B787A123-8683-4F87-B0D5-EE95E81ECCE2}"/>
            </a:ext>
          </a:extLst>
        </xdr:cNvPr>
        <xdr:cNvSpPr txBox="1"/>
      </xdr:nvSpPr>
      <xdr:spPr>
        <a:xfrm>
          <a:off x="5937327" y="145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1357F33F-C9CB-4F8B-9252-34173E7579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2D007208-1E65-4D91-9479-1023672C4B5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FFE3AAE-E5F1-4ECC-9D38-20E3ACD06F1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F59A05A-60F7-4B9C-85BD-31FED17F2BB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BDCAD4A-9329-4E46-A1B7-267678B6BD2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AD71CCC7-5606-47FA-B06F-FD95A90BE1C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60475BDC-B714-444A-8C50-D84C6918D16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59E0B923-16A4-43F5-904E-293B4D695ECB}"/>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0B596609-CAB4-4C83-A894-C218F91660C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30000318-F161-4F64-854C-2BA858ADF9C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3589FE7E-16B7-4D43-BC3C-4C9E92BA127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D13BA254-C56B-48FC-A72B-EA26C0C9E6B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E8671C83-B6E5-4B42-AD48-8FAE00651F4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7E5A4B74-36D8-4478-8EE3-DA461B9C873A}"/>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FA20654B-C94A-424D-95C2-793E8713FB0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4351A77F-5CF5-424F-B3A3-9856E59D861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83F00CAE-96B8-4F30-B3BD-7A3B9CF0771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4B02713D-8B6D-4936-8DA1-2D7ACECD021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58D5B9EC-58B9-40E9-8119-C5752666DEB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48C61B64-E9B3-4561-9CF1-53FF254F3B5A}"/>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F7775181-0EDA-4D0B-950A-D6670696166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98E9EC28-827B-4EAA-AB50-67AF0B9F29F1}"/>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DA695551-3B5B-4DF0-ACAC-4F0AC06E0A4B}"/>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1784D1E6-D144-47ED-B876-64168B400C9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8B9E7BA3-98A0-44D7-B6D4-D561C3C91B1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30480</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D56E592E-2214-402B-8F11-3F5159AA4C4E}"/>
            </a:ext>
          </a:extLst>
        </xdr:cNvPr>
        <xdr:cNvCxnSpPr/>
      </xdr:nvCxnSpPr>
      <xdr:spPr>
        <a:xfrm flipV="1">
          <a:off x="4086225" y="1679448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a:extLst>
            <a:ext uri="{FF2B5EF4-FFF2-40B4-BE49-F238E27FC236}">
              <a16:creationId xmlns:a16="http://schemas.microsoft.com/office/drawing/2014/main" id="{045E174F-49DA-46D5-AF3D-2FCC97CBA9D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ABE2C527-CD9E-4782-9547-05AFF08BA78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148607</xdr:rowOff>
    </xdr:from>
    <xdr:ext cx="340478" cy="259045"/>
    <xdr:sp macro="" textlink="">
      <xdr:nvSpPr>
        <xdr:cNvPr id="411" name="【港湾・漁港】&#10;有形固定資産減価償却率最大値テキスト">
          <a:extLst>
            <a:ext uri="{FF2B5EF4-FFF2-40B4-BE49-F238E27FC236}">
              <a16:creationId xmlns:a16="http://schemas.microsoft.com/office/drawing/2014/main" id="{939F1576-6ACB-4C33-9E10-4E2681651881}"/>
            </a:ext>
          </a:extLst>
        </xdr:cNvPr>
        <xdr:cNvSpPr txBox="1"/>
      </xdr:nvSpPr>
      <xdr:spPr>
        <a:xfrm>
          <a:off x="4124960" y="165773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30480</xdr:rowOff>
    </xdr:from>
    <xdr:to>
      <xdr:col>24</xdr:col>
      <xdr:colOff>152400</xdr:colOff>
      <xdr:row>100</xdr:row>
      <xdr:rowOff>30480</xdr:rowOff>
    </xdr:to>
    <xdr:cxnSp macro="">
      <xdr:nvCxnSpPr>
        <xdr:cNvPr id="412" name="直線コネクタ 411">
          <a:extLst>
            <a:ext uri="{FF2B5EF4-FFF2-40B4-BE49-F238E27FC236}">
              <a16:creationId xmlns:a16="http://schemas.microsoft.com/office/drawing/2014/main" id="{AFDCC61F-DC1A-4AF0-9B0C-64A12C4D170A}"/>
            </a:ext>
          </a:extLst>
        </xdr:cNvPr>
        <xdr:cNvCxnSpPr/>
      </xdr:nvCxnSpPr>
      <xdr:spPr>
        <a:xfrm>
          <a:off x="4020820" y="1679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108693</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8F508FB2-BEA6-4260-B5F8-AA6D7CE3B964}"/>
            </a:ext>
          </a:extLst>
        </xdr:cNvPr>
        <xdr:cNvSpPr txBox="1"/>
      </xdr:nvSpPr>
      <xdr:spPr>
        <a:xfrm>
          <a:off x="4124960" y="17543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414" name="フローチャート: 判断 413">
          <a:extLst>
            <a:ext uri="{FF2B5EF4-FFF2-40B4-BE49-F238E27FC236}">
              <a16:creationId xmlns:a16="http://schemas.microsoft.com/office/drawing/2014/main" id="{A923BC99-2670-46A8-B142-637F4FD1B821}"/>
            </a:ext>
          </a:extLst>
        </xdr:cNvPr>
        <xdr:cNvSpPr/>
      </xdr:nvSpPr>
      <xdr:spPr>
        <a:xfrm>
          <a:off x="4036060" y="17688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5" name="フローチャート: 判断 414">
          <a:extLst>
            <a:ext uri="{FF2B5EF4-FFF2-40B4-BE49-F238E27FC236}">
              <a16:creationId xmlns:a16="http://schemas.microsoft.com/office/drawing/2014/main" id="{DBDD1C08-8B76-40A4-8469-10118C154E96}"/>
            </a:ext>
          </a:extLst>
        </xdr:cNvPr>
        <xdr:cNvSpPr/>
      </xdr:nvSpPr>
      <xdr:spPr>
        <a:xfrm>
          <a:off x="331216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16" name="フローチャート: 判断 415">
          <a:extLst>
            <a:ext uri="{FF2B5EF4-FFF2-40B4-BE49-F238E27FC236}">
              <a16:creationId xmlns:a16="http://schemas.microsoft.com/office/drawing/2014/main" id="{C956F361-9603-4E4E-8F02-EA4E2C46E5FD}"/>
            </a:ext>
          </a:extLst>
        </xdr:cNvPr>
        <xdr:cNvSpPr/>
      </xdr:nvSpPr>
      <xdr:spPr>
        <a:xfrm>
          <a:off x="251460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17" name="フローチャート: 判断 416">
          <a:extLst>
            <a:ext uri="{FF2B5EF4-FFF2-40B4-BE49-F238E27FC236}">
              <a16:creationId xmlns:a16="http://schemas.microsoft.com/office/drawing/2014/main" id="{BE7E58B7-46C1-41BA-8F45-139133B70B84}"/>
            </a:ext>
          </a:extLst>
        </xdr:cNvPr>
        <xdr:cNvSpPr/>
      </xdr:nvSpPr>
      <xdr:spPr>
        <a:xfrm>
          <a:off x="173990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8" name="フローチャート: 判断 417">
          <a:extLst>
            <a:ext uri="{FF2B5EF4-FFF2-40B4-BE49-F238E27FC236}">
              <a16:creationId xmlns:a16="http://schemas.microsoft.com/office/drawing/2014/main" id="{5D0F62AC-E850-410C-95B5-40B084D554CC}"/>
            </a:ext>
          </a:extLst>
        </xdr:cNvPr>
        <xdr:cNvSpPr/>
      </xdr:nvSpPr>
      <xdr:spPr>
        <a:xfrm>
          <a:off x="96520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C011C5C-234C-42FF-BF96-11621CD48F0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70A0C9F-1AB6-4580-BBA5-3880E623694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DE1FDE4-8DE0-4094-9BAA-8CB9C27E8B9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9D3A667D-8E78-462E-AC53-D3EDCEA6304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772DC345-7B33-4972-B5E5-2D2BB16AA9D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149498</xdr:rowOff>
    </xdr:from>
    <xdr:to>
      <xdr:col>24</xdr:col>
      <xdr:colOff>114300</xdr:colOff>
      <xdr:row>107</xdr:row>
      <xdr:rowOff>79648</xdr:rowOff>
    </xdr:to>
    <xdr:sp macro="" textlink="">
      <xdr:nvSpPr>
        <xdr:cNvPr id="424" name="楕円 423">
          <a:extLst>
            <a:ext uri="{FF2B5EF4-FFF2-40B4-BE49-F238E27FC236}">
              <a16:creationId xmlns:a16="http://schemas.microsoft.com/office/drawing/2014/main" id="{4124A525-D2C8-498B-A42D-F3A36991A26C}"/>
            </a:ext>
          </a:extLst>
        </xdr:cNvPr>
        <xdr:cNvSpPr/>
      </xdr:nvSpPr>
      <xdr:spPr>
        <a:xfrm>
          <a:off x="4036060" y="17919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127925</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CFB3758B-EC35-42B9-B587-2A29AC4E7DB5}"/>
            </a:ext>
          </a:extLst>
        </xdr:cNvPr>
        <xdr:cNvSpPr txBox="1"/>
      </xdr:nvSpPr>
      <xdr:spPr>
        <a:xfrm>
          <a:off x="4124960" y="1789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121738</xdr:rowOff>
    </xdr:from>
    <xdr:to>
      <xdr:col>20</xdr:col>
      <xdr:colOff>38100</xdr:colOff>
      <xdr:row>107</xdr:row>
      <xdr:rowOff>51888</xdr:rowOff>
    </xdr:to>
    <xdr:sp macro="" textlink="">
      <xdr:nvSpPr>
        <xdr:cNvPr id="426" name="楕円 425">
          <a:extLst>
            <a:ext uri="{FF2B5EF4-FFF2-40B4-BE49-F238E27FC236}">
              <a16:creationId xmlns:a16="http://schemas.microsoft.com/office/drawing/2014/main" id="{BE43A17A-08D3-4EF2-A9E3-27E66B84B453}"/>
            </a:ext>
          </a:extLst>
        </xdr:cNvPr>
        <xdr:cNvSpPr/>
      </xdr:nvSpPr>
      <xdr:spPr>
        <a:xfrm>
          <a:off x="3312160" y="17891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xdr:rowOff>
    </xdr:from>
    <xdr:to>
      <xdr:col>24</xdr:col>
      <xdr:colOff>63500</xdr:colOff>
      <xdr:row>107</xdr:row>
      <xdr:rowOff>28848</xdr:rowOff>
    </xdr:to>
    <xdr:cxnSp macro="">
      <xdr:nvCxnSpPr>
        <xdr:cNvPr id="427" name="直線コネクタ 426">
          <a:extLst>
            <a:ext uri="{FF2B5EF4-FFF2-40B4-BE49-F238E27FC236}">
              <a16:creationId xmlns:a16="http://schemas.microsoft.com/office/drawing/2014/main" id="{AF5D9D1F-CF38-41A2-8497-B6FDC67C6B2F}"/>
            </a:ext>
          </a:extLst>
        </xdr:cNvPr>
        <xdr:cNvCxnSpPr/>
      </xdr:nvCxnSpPr>
      <xdr:spPr>
        <a:xfrm>
          <a:off x="3355340" y="17938568"/>
          <a:ext cx="7315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92348</xdr:rowOff>
    </xdr:from>
    <xdr:to>
      <xdr:col>15</xdr:col>
      <xdr:colOff>101600</xdr:colOff>
      <xdr:row>107</xdr:row>
      <xdr:rowOff>22498</xdr:rowOff>
    </xdr:to>
    <xdr:sp macro="" textlink="">
      <xdr:nvSpPr>
        <xdr:cNvPr id="428" name="楕円 427">
          <a:extLst>
            <a:ext uri="{FF2B5EF4-FFF2-40B4-BE49-F238E27FC236}">
              <a16:creationId xmlns:a16="http://schemas.microsoft.com/office/drawing/2014/main" id="{3DB0B65F-0539-4DA5-9560-298B3588FBCB}"/>
            </a:ext>
          </a:extLst>
        </xdr:cNvPr>
        <xdr:cNvSpPr/>
      </xdr:nvSpPr>
      <xdr:spPr>
        <a:xfrm>
          <a:off x="2514600" y="1786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143148</xdr:rowOff>
    </xdr:from>
    <xdr:to>
      <xdr:col>19</xdr:col>
      <xdr:colOff>177800</xdr:colOff>
      <xdr:row>107</xdr:row>
      <xdr:rowOff>1088</xdr:rowOff>
    </xdr:to>
    <xdr:cxnSp macro="">
      <xdr:nvCxnSpPr>
        <xdr:cNvPr id="429" name="直線コネクタ 428">
          <a:extLst>
            <a:ext uri="{FF2B5EF4-FFF2-40B4-BE49-F238E27FC236}">
              <a16:creationId xmlns:a16="http://schemas.microsoft.com/office/drawing/2014/main" id="{BE711638-156A-4E07-ACBE-100BD99226F8}"/>
            </a:ext>
          </a:extLst>
        </xdr:cNvPr>
        <xdr:cNvCxnSpPr/>
      </xdr:nvCxnSpPr>
      <xdr:spPr>
        <a:xfrm>
          <a:off x="2565400" y="17912988"/>
          <a:ext cx="78994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62956</xdr:rowOff>
    </xdr:from>
    <xdr:to>
      <xdr:col>10</xdr:col>
      <xdr:colOff>165100</xdr:colOff>
      <xdr:row>106</xdr:row>
      <xdr:rowOff>164556</xdr:rowOff>
    </xdr:to>
    <xdr:sp macro="" textlink="">
      <xdr:nvSpPr>
        <xdr:cNvPr id="430" name="楕円 429">
          <a:extLst>
            <a:ext uri="{FF2B5EF4-FFF2-40B4-BE49-F238E27FC236}">
              <a16:creationId xmlns:a16="http://schemas.microsoft.com/office/drawing/2014/main" id="{90DC9EB4-E5DA-4B3D-A887-8EDB8B3B4234}"/>
            </a:ext>
          </a:extLst>
        </xdr:cNvPr>
        <xdr:cNvSpPr/>
      </xdr:nvSpPr>
      <xdr:spPr>
        <a:xfrm>
          <a:off x="1739900" y="178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113756</xdr:rowOff>
    </xdr:from>
    <xdr:to>
      <xdr:col>15</xdr:col>
      <xdr:colOff>50800</xdr:colOff>
      <xdr:row>106</xdr:row>
      <xdr:rowOff>143148</xdr:rowOff>
    </xdr:to>
    <xdr:cxnSp macro="">
      <xdr:nvCxnSpPr>
        <xdr:cNvPr id="431" name="直線コネクタ 430">
          <a:extLst>
            <a:ext uri="{FF2B5EF4-FFF2-40B4-BE49-F238E27FC236}">
              <a16:creationId xmlns:a16="http://schemas.microsoft.com/office/drawing/2014/main" id="{54A7807E-A818-4959-B6AC-4AF1E634C92E}"/>
            </a:ext>
          </a:extLst>
        </xdr:cNvPr>
        <xdr:cNvCxnSpPr/>
      </xdr:nvCxnSpPr>
      <xdr:spPr>
        <a:xfrm>
          <a:off x="1790700" y="17883596"/>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33564</xdr:rowOff>
    </xdr:from>
    <xdr:to>
      <xdr:col>6</xdr:col>
      <xdr:colOff>38100</xdr:colOff>
      <xdr:row>106</xdr:row>
      <xdr:rowOff>135164</xdr:rowOff>
    </xdr:to>
    <xdr:sp macro="" textlink="">
      <xdr:nvSpPr>
        <xdr:cNvPr id="432" name="楕円 431">
          <a:extLst>
            <a:ext uri="{FF2B5EF4-FFF2-40B4-BE49-F238E27FC236}">
              <a16:creationId xmlns:a16="http://schemas.microsoft.com/office/drawing/2014/main" id="{3469F0DE-4171-4131-8B7C-92461E278652}"/>
            </a:ext>
          </a:extLst>
        </xdr:cNvPr>
        <xdr:cNvSpPr/>
      </xdr:nvSpPr>
      <xdr:spPr>
        <a:xfrm>
          <a:off x="965200" y="178034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84364</xdr:rowOff>
    </xdr:from>
    <xdr:to>
      <xdr:col>10</xdr:col>
      <xdr:colOff>114300</xdr:colOff>
      <xdr:row>106</xdr:row>
      <xdr:rowOff>113756</xdr:rowOff>
    </xdr:to>
    <xdr:cxnSp macro="">
      <xdr:nvCxnSpPr>
        <xdr:cNvPr id="433" name="直線コネクタ 432">
          <a:extLst>
            <a:ext uri="{FF2B5EF4-FFF2-40B4-BE49-F238E27FC236}">
              <a16:creationId xmlns:a16="http://schemas.microsoft.com/office/drawing/2014/main" id="{7155928F-29B8-4532-89EF-E91384FA40D1}"/>
            </a:ext>
          </a:extLst>
        </xdr:cNvPr>
        <xdr:cNvCxnSpPr/>
      </xdr:nvCxnSpPr>
      <xdr:spPr>
        <a:xfrm>
          <a:off x="1008380" y="17854204"/>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4" name="n_1aveValue【港湾・漁港】&#10;有形固定資産減価償却率">
          <a:extLst>
            <a:ext uri="{FF2B5EF4-FFF2-40B4-BE49-F238E27FC236}">
              <a16:creationId xmlns:a16="http://schemas.microsoft.com/office/drawing/2014/main" id="{B28844D5-D86D-48F5-BB8C-2D2F1AE28A8D}"/>
            </a:ext>
          </a:extLst>
        </xdr:cNvPr>
        <xdr:cNvSpPr txBox="1"/>
      </xdr:nvSpPr>
      <xdr:spPr>
        <a:xfrm>
          <a:off x="3170564"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35" name="n_2aveValue【港湾・漁港】&#10;有形固定資産減価償却率">
          <a:extLst>
            <a:ext uri="{FF2B5EF4-FFF2-40B4-BE49-F238E27FC236}">
              <a16:creationId xmlns:a16="http://schemas.microsoft.com/office/drawing/2014/main" id="{BED09C03-EA1A-4941-B867-FDFDEF67CE99}"/>
            </a:ext>
          </a:extLst>
        </xdr:cNvPr>
        <xdr:cNvSpPr txBox="1"/>
      </xdr:nvSpPr>
      <xdr:spPr>
        <a:xfrm>
          <a:off x="2385704"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36" name="n_3aveValue【港湾・漁港】&#10;有形固定資産減価償却率">
          <a:extLst>
            <a:ext uri="{FF2B5EF4-FFF2-40B4-BE49-F238E27FC236}">
              <a16:creationId xmlns:a16="http://schemas.microsoft.com/office/drawing/2014/main" id="{F289B0CF-6E9C-46B3-8A7F-41EFACEBA627}"/>
            </a:ext>
          </a:extLst>
        </xdr:cNvPr>
        <xdr:cNvSpPr txBox="1"/>
      </xdr:nvSpPr>
      <xdr:spPr>
        <a:xfrm>
          <a:off x="161100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37" name="n_4aveValue【港湾・漁港】&#10;有形固定資産減価償却率">
          <a:extLst>
            <a:ext uri="{FF2B5EF4-FFF2-40B4-BE49-F238E27FC236}">
              <a16:creationId xmlns:a16="http://schemas.microsoft.com/office/drawing/2014/main" id="{F46ECE8A-3CD6-4A37-A4B9-77AAC5BC4C90}"/>
            </a:ext>
          </a:extLst>
        </xdr:cNvPr>
        <xdr:cNvSpPr txBox="1"/>
      </xdr:nvSpPr>
      <xdr:spPr>
        <a:xfrm>
          <a:off x="83630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43015</xdr:rowOff>
    </xdr:from>
    <xdr:ext cx="405111" cy="259045"/>
    <xdr:sp macro="" textlink="">
      <xdr:nvSpPr>
        <xdr:cNvPr id="438" name="n_1mainValue【港湾・漁港】&#10;有形固定資産減価償却率">
          <a:extLst>
            <a:ext uri="{FF2B5EF4-FFF2-40B4-BE49-F238E27FC236}">
              <a16:creationId xmlns:a16="http://schemas.microsoft.com/office/drawing/2014/main" id="{41D4C2B9-05D0-4E0C-993D-49DCB06679D4}"/>
            </a:ext>
          </a:extLst>
        </xdr:cNvPr>
        <xdr:cNvSpPr txBox="1"/>
      </xdr:nvSpPr>
      <xdr:spPr>
        <a:xfrm>
          <a:off x="317056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13625</xdr:rowOff>
    </xdr:from>
    <xdr:ext cx="405111" cy="259045"/>
    <xdr:sp macro="" textlink="">
      <xdr:nvSpPr>
        <xdr:cNvPr id="439" name="n_2mainValue【港湾・漁港】&#10;有形固定資産減価償却率">
          <a:extLst>
            <a:ext uri="{FF2B5EF4-FFF2-40B4-BE49-F238E27FC236}">
              <a16:creationId xmlns:a16="http://schemas.microsoft.com/office/drawing/2014/main" id="{CBD89313-98C5-4C3E-8A39-BC367FFA6425}"/>
            </a:ext>
          </a:extLst>
        </xdr:cNvPr>
        <xdr:cNvSpPr txBox="1"/>
      </xdr:nvSpPr>
      <xdr:spPr>
        <a:xfrm>
          <a:off x="2385704" y="179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155683</xdr:rowOff>
    </xdr:from>
    <xdr:ext cx="405111" cy="259045"/>
    <xdr:sp macro="" textlink="">
      <xdr:nvSpPr>
        <xdr:cNvPr id="440" name="n_3mainValue【港湾・漁港】&#10;有形固定資産減価償却率">
          <a:extLst>
            <a:ext uri="{FF2B5EF4-FFF2-40B4-BE49-F238E27FC236}">
              <a16:creationId xmlns:a16="http://schemas.microsoft.com/office/drawing/2014/main" id="{F53B1DA1-CE44-4256-ADB1-6F948CDD43B1}"/>
            </a:ext>
          </a:extLst>
        </xdr:cNvPr>
        <xdr:cNvSpPr txBox="1"/>
      </xdr:nvSpPr>
      <xdr:spPr>
        <a:xfrm>
          <a:off x="1611004" y="179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126291</xdr:rowOff>
    </xdr:from>
    <xdr:ext cx="405111" cy="259045"/>
    <xdr:sp macro="" textlink="">
      <xdr:nvSpPr>
        <xdr:cNvPr id="441" name="n_4mainValue【港湾・漁港】&#10;有形固定資産減価償却率">
          <a:extLst>
            <a:ext uri="{FF2B5EF4-FFF2-40B4-BE49-F238E27FC236}">
              <a16:creationId xmlns:a16="http://schemas.microsoft.com/office/drawing/2014/main" id="{A65B1F48-5860-43A1-A5BF-B932832206D5}"/>
            </a:ext>
          </a:extLst>
        </xdr:cNvPr>
        <xdr:cNvSpPr txBox="1"/>
      </xdr:nvSpPr>
      <xdr:spPr>
        <a:xfrm>
          <a:off x="836304" y="1789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F3CAEB50-3DA4-42A5-92C7-9806DC72F62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401336C5-4F3C-4EE5-B782-19C9575B47E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28F14648-AB77-40D9-870D-A92E133A7F3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460456AE-2337-49AF-AAE2-98611BB01CE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B5459334-5D65-48B5-8616-DA38C5977C2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68FF3198-9920-496A-AC96-CD3872BA4AB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921D672-1E16-4811-AC9B-2DF4AFE5E87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411F62C7-417E-4708-8580-8F1E2F2172C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C366B653-B4C3-4DC3-8DAA-71A07A0FE6A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D09657BD-67A9-4261-BF60-85AF10F8B61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5B28A875-C7FE-401F-932F-7FDEBA731AEA}"/>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11B46A47-7923-4359-A332-2F5180C11DEB}"/>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BAF871F0-CD9F-4923-ACD4-228E683BD539}"/>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8A7030D8-707D-483A-80F9-E3F6D17647D5}"/>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9C5EC3F5-B810-430C-876C-8A09F4AC6899}"/>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EA4CCFFB-4D08-46FB-AC6D-78E69697783A}"/>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5713D944-58A6-4DBC-B44F-FA20DB5ABF08}"/>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C2DC4786-9818-4CEB-B807-1B2DFBBC31DC}"/>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1528198C-2494-4FC2-90E3-7B999414300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EE15F64A-093E-40FE-8253-ECEE61972AC4}"/>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E27ED729-05D5-4007-ACA0-611F6D1DEC2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27798</xdr:rowOff>
    </xdr:from>
    <xdr:to>
      <xdr:col>54</xdr:col>
      <xdr:colOff>189865</xdr:colOff>
      <xdr:row>108</xdr:row>
      <xdr:rowOff>76129</xdr:rowOff>
    </xdr:to>
    <xdr:cxnSp macro="">
      <xdr:nvCxnSpPr>
        <xdr:cNvPr id="463" name="直線コネクタ 462">
          <a:extLst>
            <a:ext uri="{FF2B5EF4-FFF2-40B4-BE49-F238E27FC236}">
              <a16:creationId xmlns:a16="http://schemas.microsoft.com/office/drawing/2014/main" id="{026BF330-DF29-4CC5-96E8-23ECE3B4C936}"/>
            </a:ext>
          </a:extLst>
        </xdr:cNvPr>
        <xdr:cNvCxnSpPr/>
      </xdr:nvCxnSpPr>
      <xdr:spPr>
        <a:xfrm flipV="1">
          <a:off x="9219565" y="16791798"/>
          <a:ext cx="0" cy="138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41B00337-54EC-4864-A365-62DF8E4F7792}"/>
            </a:ext>
          </a:extLst>
        </xdr:cNvPr>
        <xdr:cNvSpPr txBox="1"/>
      </xdr:nvSpPr>
      <xdr:spPr>
        <a:xfrm>
          <a:off x="9258300" y="18185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a:extLst>
            <a:ext uri="{FF2B5EF4-FFF2-40B4-BE49-F238E27FC236}">
              <a16:creationId xmlns:a16="http://schemas.microsoft.com/office/drawing/2014/main" id="{EBAB3E54-4B39-4E17-B1BA-F6725CFBA8D6}"/>
            </a:ext>
          </a:extLst>
        </xdr:cNvPr>
        <xdr:cNvCxnSpPr/>
      </xdr:nvCxnSpPr>
      <xdr:spPr>
        <a:xfrm>
          <a:off x="9154160" y="18181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145925</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7ECBC1CC-858F-4984-B85E-E5302AB2873A}"/>
            </a:ext>
          </a:extLst>
        </xdr:cNvPr>
        <xdr:cNvSpPr txBox="1"/>
      </xdr:nvSpPr>
      <xdr:spPr>
        <a:xfrm>
          <a:off x="9258300" y="1657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27798</xdr:rowOff>
    </xdr:from>
    <xdr:to>
      <xdr:col>55</xdr:col>
      <xdr:colOff>88900</xdr:colOff>
      <xdr:row>100</xdr:row>
      <xdr:rowOff>27798</xdr:rowOff>
    </xdr:to>
    <xdr:cxnSp macro="">
      <xdr:nvCxnSpPr>
        <xdr:cNvPr id="467" name="直線コネクタ 466">
          <a:extLst>
            <a:ext uri="{FF2B5EF4-FFF2-40B4-BE49-F238E27FC236}">
              <a16:creationId xmlns:a16="http://schemas.microsoft.com/office/drawing/2014/main" id="{EFD6E161-F802-4C4F-A285-25958CCD5EDD}"/>
            </a:ext>
          </a:extLst>
        </xdr:cNvPr>
        <xdr:cNvCxnSpPr/>
      </xdr:nvCxnSpPr>
      <xdr:spPr>
        <a:xfrm>
          <a:off x="9154160" y="16791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140837</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26A83091-F889-4439-9940-C31D67768AAC}"/>
            </a:ext>
          </a:extLst>
        </xdr:cNvPr>
        <xdr:cNvSpPr txBox="1"/>
      </xdr:nvSpPr>
      <xdr:spPr>
        <a:xfrm>
          <a:off x="9258300" y="177430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117960</xdr:rowOff>
    </xdr:from>
    <xdr:to>
      <xdr:col>55</xdr:col>
      <xdr:colOff>50800</xdr:colOff>
      <xdr:row>107</xdr:row>
      <xdr:rowOff>48110</xdr:rowOff>
    </xdr:to>
    <xdr:sp macro="" textlink="">
      <xdr:nvSpPr>
        <xdr:cNvPr id="469" name="フローチャート: 判断 468">
          <a:extLst>
            <a:ext uri="{FF2B5EF4-FFF2-40B4-BE49-F238E27FC236}">
              <a16:creationId xmlns:a16="http://schemas.microsoft.com/office/drawing/2014/main" id="{462C9748-4E45-4DBA-81B9-DD92AD3358CB}"/>
            </a:ext>
          </a:extLst>
        </xdr:cNvPr>
        <xdr:cNvSpPr/>
      </xdr:nvSpPr>
      <xdr:spPr>
        <a:xfrm>
          <a:off x="9192260" y="17887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22168</xdr:rowOff>
    </xdr:from>
    <xdr:to>
      <xdr:col>50</xdr:col>
      <xdr:colOff>165100</xdr:colOff>
      <xdr:row>106</xdr:row>
      <xdr:rowOff>123768</xdr:rowOff>
    </xdr:to>
    <xdr:sp macro="" textlink="">
      <xdr:nvSpPr>
        <xdr:cNvPr id="470" name="フローチャート: 判断 469">
          <a:extLst>
            <a:ext uri="{FF2B5EF4-FFF2-40B4-BE49-F238E27FC236}">
              <a16:creationId xmlns:a16="http://schemas.microsoft.com/office/drawing/2014/main" id="{9430EDE1-FA94-4113-8D27-E517880D83E1}"/>
            </a:ext>
          </a:extLst>
        </xdr:cNvPr>
        <xdr:cNvSpPr/>
      </xdr:nvSpPr>
      <xdr:spPr>
        <a:xfrm>
          <a:off x="8445500" y="1779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109435</xdr:rowOff>
    </xdr:from>
    <xdr:to>
      <xdr:col>46</xdr:col>
      <xdr:colOff>38100</xdr:colOff>
      <xdr:row>104</xdr:row>
      <xdr:rowOff>39585</xdr:rowOff>
    </xdr:to>
    <xdr:sp macro="" textlink="">
      <xdr:nvSpPr>
        <xdr:cNvPr id="471" name="フローチャート: 判断 470">
          <a:extLst>
            <a:ext uri="{FF2B5EF4-FFF2-40B4-BE49-F238E27FC236}">
              <a16:creationId xmlns:a16="http://schemas.microsoft.com/office/drawing/2014/main" id="{57CC02DF-F217-45B1-9566-6877C6B1B587}"/>
            </a:ext>
          </a:extLst>
        </xdr:cNvPr>
        <xdr:cNvSpPr/>
      </xdr:nvSpPr>
      <xdr:spPr>
        <a:xfrm>
          <a:off x="7670800" y="17376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137096</xdr:rowOff>
    </xdr:from>
    <xdr:to>
      <xdr:col>41</xdr:col>
      <xdr:colOff>101600</xdr:colOff>
      <xdr:row>104</xdr:row>
      <xdr:rowOff>67246</xdr:rowOff>
    </xdr:to>
    <xdr:sp macro="" textlink="">
      <xdr:nvSpPr>
        <xdr:cNvPr id="472" name="フローチャート: 判断 471">
          <a:extLst>
            <a:ext uri="{FF2B5EF4-FFF2-40B4-BE49-F238E27FC236}">
              <a16:creationId xmlns:a16="http://schemas.microsoft.com/office/drawing/2014/main" id="{08E899B5-B5F6-4251-AFB2-3C99A2660582}"/>
            </a:ext>
          </a:extLst>
        </xdr:cNvPr>
        <xdr:cNvSpPr/>
      </xdr:nvSpPr>
      <xdr:spPr>
        <a:xfrm>
          <a:off x="6873240" y="17404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65715</xdr:rowOff>
    </xdr:from>
    <xdr:to>
      <xdr:col>36</xdr:col>
      <xdr:colOff>165100</xdr:colOff>
      <xdr:row>103</xdr:row>
      <xdr:rowOff>167315</xdr:rowOff>
    </xdr:to>
    <xdr:sp macro="" textlink="">
      <xdr:nvSpPr>
        <xdr:cNvPr id="473" name="フローチャート: 判断 472">
          <a:extLst>
            <a:ext uri="{FF2B5EF4-FFF2-40B4-BE49-F238E27FC236}">
              <a16:creationId xmlns:a16="http://schemas.microsoft.com/office/drawing/2014/main" id="{B81048FB-8A44-4A9E-9AB7-7B6DD56B4DC5}"/>
            </a:ext>
          </a:extLst>
        </xdr:cNvPr>
        <xdr:cNvSpPr/>
      </xdr:nvSpPr>
      <xdr:spPr>
        <a:xfrm>
          <a:off x="6098540" y="173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11B1EB1-1A30-44BC-BCEB-F82D0D3F751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BF3C238-A839-4EF0-83E6-1BF8F9DCF91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0EF253B-167A-433D-88D5-1DC0CE51533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C24D5DF-8D6E-414B-8436-5595CCA00D7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D83F4044-7586-40D2-A405-51AB4D34882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39963</xdr:rowOff>
    </xdr:from>
    <xdr:to>
      <xdr:col>55</xdr:col>
      <xdr:colOff>50800</xdr:colOff>
      <xdr:row>107</xdr:row>
      <xdr:rowOff>141563</xdr:rowOff>
    </xdr:to>
    <xdr:sp macro="" textlink="">
      <xdr:nvSpPr>
        <xdr:cNvPr id="479" name="楕円 478">
          <a:extLst>
            <a:ext uri="{FF2B5EF4-FFF2-40B4-BE49-F238E27FC236}">
              <a16:creationId xmlns:a16="http://schemas.microsoft.com/office/drawing/2014/main" id="{93A2CB6A-1B52-481A-A219-1A4DFE772DF4}"/>
            </a:ext>
          </a:extLst>
        </xdr:cNvPr>
        <xdr:cNvSpPr/>
      </xdr:nvSpPr>
      <xdr:spPr>
        <a:xfrm>
          <a:off x="9192260" y="179774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18390</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F529CC74-1F4B-4EFB-9AF8-E6201518011C}"/>
            </a:ext>
          </a:extLst>
        </xdr:cNvPr>
        <xdr:cNvSpPr txBox="1"/>
      </xdr:nvSpPr>
      <xdr:spPr>
        <a:xfrm>
          <a:off x="9258300" y="1795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43244</xdr:rowOff>
    </xdr:from>
    <xdr:to>
      <xdr:col>50</xdr:col>
      <xdr:colOff>165100</xdr:colOff>
      <xdr:row>107</xdr:row>
      <xdr:rowOff>144844</xdr:rowOff>
    </xdr:to>
    <xdr:sp macro="" textlink="">
      <xdr:nvSpPr>
        <xdr:cNvPr id="481" name="楕円 480">
          <a:extLst>
            <a:ext uri="{FF2B5EF4-FFF2-40B4-BE49-F238E27FC236}">
              <a16:creationId xmlns:a16="http://schemas.microsoft.com/office/drawing/2014/main" id="{F3D5B5E1-049F-4297-8F2C-FF823E85D515}"/>
            </a:ext>
          </a:extLst>
        </xdr:cNvPr>
        <xdr:cNvSpPr/>
      </xdr:nvSpPr>
      <xdr:spPr>
        <a:xfrm>
          <a:off x="8445500" y="179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90763</xdr:rowOff>
    </xdr:from>
    <xdr:to>
      <xdr:col>55</xdr:col>
      <xdr:colOff>0</xdr:colOff>
      <xdr:row>107</xdr:row>
      <xdr:rowOff>94044</xdr:rowOff>
    </xdr:to>
    <xdr:cxnSp macro="">
      <xdr:nvCxnSpPr>
        <xdr:cNvPr id="482" name="直線コネクタ 481">
          <a:extLst>
            <a:ext uri="{FF2B5EF4-FFF2-40B4-BE49-F238E27FC236}">
              <a16:creationId xmlns:a16="http://schemas.microsoft.com/office/drawing/2014/main" id="{CD662148-22D1-4611-AFED-40ACAC884C66}"/>
            </a:ext>
          </a:extLst>
        </xdr:cNvPr>
        <xdr:cNvCxnSpPr/>
      </xdr:nvCxnSpPr>
      <xdr:spPr>
        <a:xfrm flipV="1">
          <a:off x="8496300" y="18028243"/>
          <a:ext cx="7239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45969</xdr:rowOff>
    </xdr:from>
    <xdr:to>
      <xdr:col>46</xdr:col>
      <xdr:colOff>38100</xdr:colOff>
      <xdr:row>107</xdr:row>
      <xdr:rowOff>147569</xdr:rowOff>
    </xdr:to>
    <xdr:sp macro="" textlink="">
      <xdr:nvSpPr>
        <xdr:cNvPr id="483" name="楕円 482">
          <a:extLst>
            <a:ext uri="{FF2B5EF4-FFF2-40B4-BE49-F238E27FC236}">
              <a16:creationId xmlns:a16="http://schemas.microsoft.com/office/drawing/2014/main" id="{E35CC222-D296-412B-8B97-4747E93BA7C1}"/>
            </a:ext>
          </a:extLst>
        </xdr:cNvPr>
        <xdr:cNvSpPr/>
      </xdr:nvSpPr>
      <xdr:spPr>
        <a:xfrm>
          <a:off x="7670800" y="179834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94044</xdr:rowOff>
    </xdr:from>
    <xdr:to>
      <xdr:col>50</xdr:col>
      <xdr:colOff>114300</xdr:colOff>
      <xdr:row>107</xdr:row>
      <xdr:rowOff>96769</xdr:rowOff>
    </xdr:to>
    <xdr:cxnSp macro="">
      <xdr:nvCxnSpPr>
        <xdr:cNvPr id="484" name="直線コネクタ 483">
          <a:extLst>
            <a:ext uri="{FF2B5EF4-FFF2-40B4-BE49-F238E27FC236}">
              <a16:creationId xmlns:a16="http://schemas.microsoft.com/office/drawing/2014/main" id="{4DAEF3CF-405E-46C1-9FDF-433F7D275B92}"/>
            </a:ext>
          </a:extLst>
        </xdr:cNvPr>
        <xdr:cNvCxnSpPr/>
      </xdr:nvCxnSpPr>
      <xdr:spPr>
        <a:xfrm flipV="1">
          <a:off x="7713980" y="18031524"/>
          <a:ext cx="78232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48137</xdr:rowOff>
    </xdr:from>
    <xdr:to>
      <xdr:col>41</xdr:col>
      <xdr:colOff>101600</xdr:colOff>
      <xdr:row>107</xdr:row>
      <xdr:rowOff>149737</xdr:rowOff>
    </xdr:to>
    <xdr:sp macro="" textlink="">
      <xdr:nvSpPr>
        <xdr:cNvPr id="485" name="楕円 484">
          <a:extLst>
            <a:ext uri="{FF2B5EF4-FFF2-40B4-BE49-F238E27FC236}">
              <a16:creationId xmlns:a16="http://schemas.microsoft.com/office/drawing/2014/main" id="{0DF30AA3-A49F-4306-B746-9175D6AFDFB4}"/>
            </a:ext>
          </a:extLst>
        </xdr:cNvPr>
        <xdr:cNvSpPr/>
      </xdr:nvSpPr>
      <xdr:spPr>
        <a:xfrm>
          <a:off x="6873240" y="179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96769</xdr:rowOff>
    </xdr:from>
    <xdr:to>
      <xdr:col>45</xdr:col>
      <xdr:colOff>177800</xdr:colOff>
      <xdr:row>107</xdr:row>
      <xdr:rowOff>98937</xdr:rowOff>
    </xdr:to>
    <xdr:cxnSp macro="">
      <xdr:nvCxnSpPr>
        <xdr:cNvPr id="486" name="直線コネクタ 485">
          <a:extLst>
            <a:ext uri="{FF2B5EF4-FFF2-40B4-BE49-F238E27FC236}">
              <a16:creationId xmlns:a16="http://schemas.microsoft.com/office/drawing/2014/main" id="{FC7950C1-3731-4A26-8C3A-DE2CA709D448}"/>
            </a:ext>
          </a:extLst>
        </xdr:cNvPr>
        <xdr:cNvCxnSpPr/>
      </xdr:nvCxnSpPr>
      <xdr:spPr>
        <a:xfrm flipV="1">
          <a:off x="6924040" y="18034249"/>
          <a:ext cx="78994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50558</xdr:rowOff>
    </xdr:from>
    <xdr:to>
      <xdr:col>36</xdr:col>
      <xdr:colOff>165100</xdr:colOff>
      <xdr:row>107</xdr:row>
      <xdr:rowOff>152158</xdr:rowOff>
    </xdr:to>
    <xdr:sp macro="" textlink="">
      <xdr:nvSpPr>
        <xdr:cNvPr id="487" name="楕円 486">
          <a:extLst>
            <a:ext uri="{FF2B5EF4-FFF2-40B4-BE49-F238E27FC236}">
              <a16:creationId xmlns:a16="http://schemas.microsoft.com/office/drawing/2014/main" id="{51DED0EF-545C-4AD3-B6D9-3758E80C1014}"/>
            </a:ext>
          </a:extLst>
        </xdr:cNvPr>
        <xdr:cNvSpPr/>
      </xdr:nvSpPr>
      <xdr:spPr>
        <a:xfrm>
          <a:off x="6098540" y="179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98937</xdr:rowOff>
    </xdr:from>
    <xdr:to>
      <xdr:col>41</xdr:col>
      <xdr:colOff>50800</xdr:colOff>
      <xdr:row>107</xdr:row>
      <xdr:rowOff>101358</xdr:rowOff>
    </xdr:to>
    <xdr:cxnSp macro="">
      <xdr:nvCxnSpPr>
        <xdr:cNvPr id="488" name="直線コネクタ 487">
          <a:extLst>
            <a:ext uri="{FF2B5EF4-FFF2-40B4-BE49-F238E27FC236}">
              <a16:creationId xmlns:a16="http://schemas.microsoft.com/office/drawing/2014/main" id="{915D7805-CB43-4EDF-98C9-E0351921373A}"/>
            </a:ext>
          </a:extLst>
        </xdr:cNvPr>
        <xdr:cNvCxnSpPr/>
      </xdr:nvCxnSpPr>
      <xdr:spPr>
        <a:xfrm flipV="1">
          <a:off x="6149340" y="18036417"/>
          <a:ext cx="774700" cy="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140295</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3F4A999E-9535-446B-910A-D04A19EAFA43}"/>
            </a:ext>
          </a:extLst>
        </xdr:cNvPr>
        <xdr:cNvSpPr txBox="1"/>
      </xdr:nvSpPr>
      <xdr:spPr>
        <a:xfrm>
          <a:off x="8214575" y="1757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56112</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3900F0EA-669F-45B5-948D-930E2B98395B}"/>
            </a:ext>
          </a:extLst>
        </xdr:cNvPr>
        <xdr:cNvSpPr txBox="1"/>
      </xdr:nvSpPr>
      <xdr:spPr>
        <a:xfrm>
          <a:off x="7444955" y="1715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83773</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8B96FAA0-385E-419D-9B81-2BC5A70828AF}"/>
            </a:ext>
          </a:extLst>
        </xdr:cNvPr>
        <xdr:cNvSpPr txBox="1"/>
      </xdr:nvSpPr>
      <xdr:spPr>
        <a:xfrm>
          <a:off x="6670255" y="1718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12392</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0E7379F2-0B52-4097-AFDB-6C9F2654F703}"/>
            </a:ext>
          </a:extLst>
        </xdr:cNvPr>
        <xdr:cNvSpPr txBox="1"/>
      </xdr:nvSpPr>
      <xdr:spPr>
        <a:xfrm>
          <a:off x="5872695" y="171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135971</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D0D2E4B4-0D6A-44FB-A5D3-CB1EF65B5BC6}"/>
            </a:ext>
          </a:extLst>
        </xdr:cNvPr>
        <xdr:cNvSpPr txBox="1"/>
      </xdr:nvSpPr>
      <xdr:spPr>
        <a:xfrm>
          <a:off x="8239271" y="18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138696</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FCF789A6-4322-4DA8-B5D4-4F40867A0D6E}"/>
            </a:ext>
          </a:extLst>
        </xdr:cNvPr>
        <xdr:cNvSpPr txBox="1"/>
      </xdr:nvSpPr>
      <xdr:spPr>
        <a:xfrm>
          <a:off x="7477271" y="1807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140864</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87267F9C-A465-4549-A031-3602173D5460}"/>
            </a:ext>
          </a:extLst>
        </xdr:cNvPr>
        <xdr:cNvSpPr txBox="1"/>
      </xdr:nvSpPr>
      <xdr:spPr>
        <a:xfrm>
          <a:off x="6702571" y="180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143285</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AD48CBFF-B603-4EEA-B46B-B4A151B84816}"/>
            </a:ext>
          </a:extLst>
        </xdr:cNvPr>
        <xdr:cNvSpPr txBox="1"/>
      </xdr:nvSpPr>
      <xdr:spPr>
        <a:xfrm>
          <a:off x="5905011" y="180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894D01E-AFA4-484A-A344-89544D68CA6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1EBD0536-EE7F-4447-AD10-A22A1A0E656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D4D2190E-B6EA-491F-A832-8314BEF45AC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DBFA7477-E703-4427-BF71-DE9B4CEE694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58437D85-44FD-4154-8455-4309AD57DAC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F3B761A7-D436-479A-A017-E3C9F55E764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D6494E2-DAE0-46E9-A42B-DD808B07507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1D59D69B-5650-4098-97CE-6933E63ADBD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34E56956-7B66-4B2B-B9E9-5A1F65E5567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73B8CD56-E76D-4CE3-BD27-8AA13920826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87855E23-A792-4C06-9E68-1A6B026DFB6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9A371349-5479-4077-B71E-5CA7A94BC72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348AAD0B-D013-49DB-800E-A6D35065EAD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6BC9AB20-71D9-4307-A413-4A6BD7664EF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DB8FD2E5-6462-43D5-A03A-50A117CF22D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67030994-342B-4D70-9E85-472C22A211F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699EB35-D384-4F00-8F49-9A1AAF64062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9052E77B-0D1B-4760-A517-F09BF1827F96}"/>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A94B972E-8AF0-46A3-B178-BEBB2663632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61144373-B455-45CA-9F8B-1F82839B119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54FA1723-8D2F-462E-ABC7-F4A933E2381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A693CC6B-9EA6-42EF-BC53-CBFC0B87A80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C5702A9F-3242-413D-8FAD-6E40AC5DE84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957F8CB8-F187-4BE9-A8A0-1F1D998E692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ADFAFA7D-509C-4797-A65F-CBFEEE024413}"/>
            </a:ext>
          </a:extLst>
        </xdr:cNvPr>
        <xdr:cNvCxnSpPr/>
      </xdr:nvCxnSpPr>
      <xdr:spPr>
        <a:xfrm flipV="1">
          <a:off x="14375764" y="558736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420D0952-7CCA-4737-90D3-F1387415853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1670EDCF-0D5C-40EE-B44C-F1CB5E45833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B143753E-4A14-440D-B49B-46B829506405}"/>
            </a:ext>
          </a:extLst>
        </xdr:cNvPr>
        <xdr:cNvSpPr txBox="1"/>
      </xdr:nvSpPr>
      <xdr:spPr>
        <a:xfrm>
          <a:off x="14414500" y="536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525" name="直線コネクタ 524">
          <a:extLst>
            <a:ext uri="{FF2B5EF4-FFF2-40B4-BE49-F238E27FC236}">
              <a16:creationId xmlns:a16="http://schemas.microsoft.com/office/drawing/2014/main" id="{6C455035-13A4-4F2D-A13F-22CB50A31B99}"/>
            </a:ext>
          </a:extLst>
        </xdr:cNvPr>
        <xdr:cNvCxnSpPr/>
      </xdr:nvCxnSpPr>
      <xdr:spPr>
        <a:xfrm>
          <a:off x="14287500" y="5587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8D229AD-0AAD-4B55-8AB2-2DCFB7CBA92E}"/>
            </a:ext>
          </a:extLst>
        </xdr:cNvPr>
        <xdr:cNvSpPr txBox="1"/>
      </xdr:nvSpPr>
      <xdr:spPr>
        <a:xfrm>
          <a:off x="14414500" y="603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527" name="フローチャート: 判断 526">
          <a:extLst>
            <a:ext uri="{FF2B5EF4-FFF2-40B4-BE49-F238E27FC236}">
              <a16:creationId xmlns:a16="http://schemas.microsoft.com/office/drawing/2014/main" id="{A5F7525A-D7D2-45C6-AC7C-8C709336ADC5}"/>
            </a:ext>
          </a:extLst>
        </xdr:cNvPr>
        <xdr:cNvSpPr/>
      </xdr:nvSpPr>
      <xdr:spPr>
        <a:xfrm>
          <a:off x="14325600" y="61861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528" name="フローチャート: 判断 527">
          <a:extLst>
            <a:ext uri="{FF2B5EF4-FFF2-40B4-BE49-F238E27FC236}">
              <a16:creationId xmlns:a16="http://schemas.microsoft.com/office/drawing/2014/main" id="{2287D832-E37D-416B-B034-AD3A645C006A}"/>
            </a:ext>
          </a:extLst>
        </xdr:cNvPr>
        <xdr:cNvSpPr/>
      </xdr:nvSpPr>
      <xdr:spPr>
        <a:xfrm>
          <a:off x="1357884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529" name="フローチャート: 判断 528">
          <a:extLst>
            <a:ext uri="{FF2B5EF4-FFF2-40B4-BE49-F238E27FC236}">
              <a16:creationId xmlns:a16="http://schemas.microsoft.com/office/drawing/2014/main" id="{9633211E-ECF9-4E63-B385-2FD28C27A30B}"/>
            </a:ext>
          </a:extLst>
        </xdr:cNvPr>
        <xdr:cNvSpPr/>
      </xdr:nvSpPr>
      <xdr:spPr>
        <a:xfrm>
          <a:off x="128041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530" name="フローチャート: 判断 529">
          <a:extLst>
            <a:ext uri="{FF2B5EF4-FFF2-40B4-BE49-F238E27FC236}">
              <a16:creationId xmlns:a16="http://schemas.microsoft.com/office/drawing/2014/main" id="{7A14BF3B-2826-4D27-ACFF-B467378FD07A}"/>
            </a:ext>
          </a:extLst>
        </xdr:cNvPr>
        <xdr:cNvSpPr/>
      </xdr:nvSpPr>
      <xdr:spPr>
        <a:xfrm>
          <a:off x="12029440" y="6252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17780</xdr:rowOff>
    </xdr:from>
    <xdr:to>
      <xdr:col>67</xdr:col>
      <xdr:colOff>101600</xdr:colOff>
      <xdr:row>37</xdr:row>
      <xdr:rowOff>119380</xdr:rowOff>
    </xdr:to>
    <xdr:sp macro="" textlink="">
      <xdr:nvSpPr>
        <xdr:cNvPr id="531" name="フローチャート: 判断 530">
          <a:extLst>
            <a:ext uri="{FF2B5EF4-FFF2-40B4-BE49-F238E27FC236}">
              <a16:creationId xmlns:a16="http://schemas.microsoft.com/office/drawing/2014/main" id="{A5EFA023-86CD-4728-A8EE-7184A74D70EA}"/>
            </a:ext>
          </a:extLst>
        </xdr:cNvPr>
        <xdr:cNvSpPr/>
      </xdr:nvSpPr>
      <xdr:spPr>
        <a:xfrm>
          <a:off x="1123188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63990C9-188C-4A80-8A51-33551CDA32D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45C0A6A-21B3-4896-A3C5-F044075CEA9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4CF5830-E199-4367-8DCC-3660CB41E22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B4C9EB3-F7B9-458B-8045-8875D160B57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815B58C-5319-4554-8964-A364F31AE35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xdr:rowOff>
    </xdr:from>
    <xdr:to>
      <xdr:col>85</xdr:col>
      <xdr:colOff>177800</xdr:colOff>
      <xdr:row>40</xdr:row>
      <xdr:rowOff>109855</xdr:rowOff>
    </xdr:to>
    <xdr:sp macro="" textlink="">
      <xdr:nvSpPr>
        <xdr:cNvPr id="537" name="楕円 536">
          <a:extLst>
            <a:ext uri="{FF2B5EF4-FFF2-40B4-BE49-F238E27FC236}">
              <a16:creationId xmlns:a16="http://schemas.microsoft.com/office/drawing/2014/main" id="{056901FE-AB24-46EE-8169-0183B750C0AD}"/>
            </a:ext>
          </a:extLst>
        </xdr:cNvPr>
        <xdr:cNvSpPr/>
      </xdr:nvSpPr>
      <xdr:spPr>
        <a:xfrm>
          <a:off x="14325600" y="67138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158132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8D87ECA9-2739-4C05-B775-B2F08255D7F9}"/>
            </a:ext>
          </a:extLst>
        </xdr:cNvPr>
        <xdr:cNvSpPr txBox="1"/>
      </xdr:nvSpPr>
      <xdr:spPr>
        <a:xfrm>
          <a:off x="14414500"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29210</xdr:rowOff>
    </xdr:from>
    <xdr:to>
      <xdr:col>81</xdr:col>
      <xdr:colOff>101600</xdr:colOff>
      <xdr:row>40</xdr:row>
      <xdr:rowOff>130810</xdr:rowOff>
    </xdr:to>
    <xdr:sp macro="" textlink="">
      <xdr:nvSpPr>
        <xdr:cNvPr id="539" name="楕円 538">
          <a:extLst>
            <a:ext uri="{FF2B5EF4-FFF2-40B4-BE49-F238E27FC236}">
              <a16:creationId xmlns:a16="http://schemas.microsoft.com/office/drawing/2014/main" id="{06D8AE14-3E95-4DC0-925E-7B9C9B3DBF36}"/>
            </a:ext>
          </a:extLst>
        </xdr:cNvPr>
        <xdr:cNvSpPr/>
      </xdr:nvSpPr>
      <xdr:spPr>
        <a:xfrm>
          <a:off x="1357884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59055</xdr:rowOff>
    </xdr:from>
    <xdr:to>
      <xdr:col>85</xdr:col>
      <xdr:colOff>127000</xdr:colOff>
      <xdr:row>40</xdr:row>
      <xdr:rowOff>80010</xdr:rowOff>
    </xdr:to>
    <xdr:cxnSp macro="">
      <xdr:nvCxnSpPr>
        <xdr:cNvPr id="540" name="直線コネクタ 539">
          <a:extLst>
            <a:ext uri="{FF2B5EF4-FFF2-40B4-BE49-F238E27FC236}">
              <a16:creationId xmlns:a16="http://schemas.microsoft.com/office/drawing/2014/main" id="{97B0CCB1-DCBC-472B-A846-3C73B9294A95}"/>
            </a:ext>
          </a:extLst>
        </xdr:cNvPr>
        <xdr:cNvCxnSpPr/>
      </xdr:nvCxnSpPr>
      <xdr:spPr>
        <a:xfrm flipV="1">
          <a:off x="13629640" y="676465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541" name="楕円 540">
          <a:extLst>
            <a:ext uri="{FF2B5EF4-FFF2-40B4-BE49-F238E27FC236}">
              <a16:creationId xmlns:a16="http://schemas.microsoft.com/office/drawing/2014/main" id="{FE0E6655-D64B-42F7-8ECF-6AFC31981772}"/>
            </a:ext>
          </a:extLst>
        </xdr:cNvPr>
        <xdr:cNvSpPr/>
      </xdr:nvSpPr>
      <xdr:spPr>
        <a:xfrm>
          <a:off x="12804140" y="669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40005</xdr:rowOff>
    </xdr:from>
    <xdr:to>
      <xdr:col>81</xdr:col>
      <xdr:colOff>50800</xdr:colOff>
      <xdr:row>40</xdr:row>
      <xdr:rowOff>80010</xdr:rowOff>
    </xdr:to>
    <xdr:cxnSp macro="">
      <xdr:nvCxnSpPr>
        <xdr:cNvPr id="542" name="直線コネクタ 541">
          <a:extLst>
            <a:ext uri="{FF2B5EF4-FFF2-40B4-BE49-F238E27FC236}">
              <a16:creationId xmlns:a16="http://schemas.microsoft.com/office/drawing/2014/main" id="{BA389EE0-083F-49BC-8F55-60587305AC83}"/>
            </a:ext>
          </a:extLst>
        </xdr:cNvPr>
        <xdr:cNvCxnSpPr/>
      </xdr:nvCxnSpPr>
      <xdr:spPr>
        <a:xfrm>
          <a:off x="12854940" y="674560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120650</xdr:rowOff>
    </xdr:from>
    <xdr:to>
      <xdr:col>72</xdr:col>
      <xdr:colOff>38100</xdr:colOff>
      <xdr:row>40</xdr:row>
      <xdr:rowOff>50800</xdr:rowOff>
    </xdr:to>
    <xdr:sp macro="" textlink="">
      <xdr:nvSpPr>
        <xdr:cNvPr id="543" name="楕円 542">
          <a:extLst>
            <a:ext uri="{FF2B5EF4-FFF2-40B4-BE49-F238E27FC236}">
              <a16:creationId xmlns:a16="http://schemas.microsoft.com/office/drawing/2014/main" id="{A94A2BCE-2FCD-474C-97C2-9A0DCEEDCC9B}"/>
            </a:ext>
          </a:extLst>
        </xdr:cNvPr>
        <xdr:cNvSpPr/>
      </xdr:nvSpPr>
      <xdr:spPr>
        <a:xfrm>
          <a:off x="12029440" y="665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0</xdr:rowOff>
    </xdr:from>
    <xdr:to>
      <xdr:col>76</xdr:col>
      <xdr:colOff>114300</xdr:colOff>
      <xdr:row>40</xdr:row>
      <xdr:rowOff>40005</xdr:rowOff>
    </xdr:to>
    <xdr:cxnSp macro="">
      <xdr:nvCxnSpPr>
        <xdr:cNvPr id="544" name="直線コネクタ 543">
          <a:extLst>
            <a:ext uri="{FF2B5EF4-FFF2-40B4-BE49-F238E27FC236}">
              <a16:creationId xmlns:a16="http://schemas.microsoft.com/office/drawing/2014/main" id="{EA6DA1FE-5B63-4842-A422-973045E0FB5D}"/>
            </a:ext>
          </a:extLst>
        </xdr:cNvPr>
        <xdr:cNvCxnSpPr/>
      </xdr:nvCxnSpPr>
      <xdr:spPr>
        <a:xfrm>
          <a:off x="12072620" y="670560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545" name="楕円 544">
          <a:extLst>
            <a:ext uri="{FF2B5EF4-FFF2-40B4-BE49-F238E27FC236}">
              <a16:creationId xmlns:a16="http://schemas.microsoft.com/office/drawing/2014/main" id="{716B3566-E9E9-4157-8277-DB34AFEB5B57}"/>
            </a:ext>
          </a:extLst>
        </xdr:cNvPr>
        <xdr:cNvSpPr/>
      </xdr:nvSpPr>
      <xdr:spPr>
        <a:xfrm>
          <a:off x="112318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40</xdr:row>
      <xdr:rowOff>0</xdr:rowOff>
    </xdr:to>
    <xdr:cxnSp macro="">
      <xdr:nvCxnSpPr>
        <xdr:cNvPr id="546" name="直線コネクタ 545">
          <a:extLst>
            <a:ext uri="{FF2B5EF4-FFF2-40B4-BE49-F238E27FC236}">
              <a16:creationId xmlns:a16="http://schemas.microsoft.com/office/drawing/2014/main" id="{3E191DF9-4F4D-4651-8124-E929C9091997}"/>
            </a:ext>
          </a:extLst>
        </xdr:cNvPr>
        <xdr:cNvCxnSpPr/>
      </xdr:nvCxnSpPr>
      <xdr:spPr>
        <a:xfrm>
          <a:off x="11282680" y="66713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CEF18258-70AF-49C1-877A-E12837F32987}"/>
            </a:ext>
          </a:extLst>
        </xdr:cNvPr>
        <xdr:cNvSpPr txBox="1"/>
      </xdr:nvSpPr>
      <xdr:spPr>
        <a:xfrm>
          <a:off x="134372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524A4799-B996-4F05-B808-2A073217CCF7}"/>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168292</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7D7B3992-18CB-43F0-A685-041B0C92CD18}"/>
            </a:ext>
          </a:extLst>
        </xdr:cNvPr>
        <xdr:cNvSpPr txBox="1"/>
      </xdr:nvSpPr>
      <xdr:spPr>
        <a:xfrm>
          <a:off x="119005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135907</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924E573E-D4F1-41BA-8924-F8CE0FC16A56}"/>
            </a:ext>
          </a:extLst>
        </xdr:cNvPr>
        <xdr:cNvSpPr txBox="1"/>
      </xdr:nvSpPr>
      <xdr:spPr>
        <a:xfrm>
          <a:off x="1110298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121937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78991265-9DAD-468C-A9A9-C1873BBD71CA}"/>
            </a:ext>
          </a:extLst>
        </xdr:cNvPr>
        <xdr:cNvSpPr txBox="1"/>
      </xdr:nvSpPr>
      <xdr:spPr>
        <a:xfrm>
          <a:off x="134372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81932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5A6CDC52-181C-462E-83E2-2CAAD66CC23D}"/>
            </a:ext>
          </a:extLst>
        </xdr:cNvPr>
        <xdr:cNvSpPr txBox="1"/>
      </xdr:nvSpPr>
      <xdr:spPr>
        <a:xfrm>
          <a:off x="126752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41927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998D0AE4-D719-4D8B-B1FF-86E8F57C70EE}"/>
            </a:ext>
          </a:extLst>
        </xdr:cNvPr>
        <xdr:cNvSpPr txBox="1"/>
      </xdr:nvSpPr>
      <xdr:spPr>
        <a:xfrm>
          <a:off x="119005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88064FB6-4FC6-4C26-8E98-C2F1BF785BB9}"/>
            </a:ext>
          </a:extLst>
        </xdr:cNvPr>
        <xdr:cNvSpPr txBox="1"/>
      </xdr:nvSpPr>
      <xdr:spPr>
        <a:xfrm>
          <a:off x="1110298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255ECE6-86BF-4D8F-BFA1-27599536874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B7042D08-AA82-4A32-B05B-94AE959D859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63FDCC21-A23C-4CE4-A305-F7ABE605B10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956C347C-FC8C-4AFF-8DF2-3167D7F6588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3EA6A83-C3B1-4AED-ADF5-BCC9B1C822B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48016FCB-62DE-4CCC-8158-F862DDAE611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9F90B8BB-54FF-4A53-844A-C5064D349B2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EA8CBFFE-3FE4-43EE-AFFF-5003D4E6789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3AA0A39-5B5D-405A-955A-5698DBFB533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DF896D6C-B6F8-4A5F-ADB3-3432666AFE1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E20C33B1-B3C4-4F82-9624-0F74FBCC6B6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A39A5865-8245-42D9-94D8-B1860AAB050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F771BA1C-5499-42D4-B60D-317800CF35F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53849A1F-EEE8-455A-9AE8-9AA958FCBCED}"/>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E9289E52-ADB2-4058-9EB5-1B97273BBA1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1AE29085-8281-47D4-8E28-F4D5E0BD144F}"/>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1D100DA-F31A-4452-95C4-3E9BC7CA928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E773929D-B08C-45C1-80F2-18CB83FC6099}"/>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E4AE0F09-B482-437C-9703-862B4BCF3D1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EC5E227F-F6F0-4B2A-B6F3-FE2770EBDC5D}"/>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A69C34A-C978-45A5-9243-78BF5012820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48DE11EA-7A1C-4714-9A4F-ED95FA72CEB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915C22F2-BC63-478D-9C91-0B75FE1003D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578" name="直線コネクタ 577">
          <a:extLst>
            <a:ext uri="{FF2B5EF4-FFF2-40B4-BE49-F238E27FC236}">
              <a16:creationId xmlns:a16="http://schemas.microsoft.com/office/drawing/2014/main" id="{8765F8F3-35FC-4AFD-BC4B-ADC43CC2A704}"/>
            </a:ext>
          </a:extLst>
        </xdr:cNvPr>
        <xdr:cNvCxnSpPr/>
      </xdr:nvCxnSpPr>
      <xdr:spPr>
        <a:xfrm flipV="1">
          <a:off x="19509104" y="583501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E6367AA9-82BA-4F4F-854A-DDFC0F3F543B}"/>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a:extLst>
            <a:ext uri="{FF2B5EF4-FFF2-40B4-BE49-F238E27FC236}">
              <a16:creationId xmlns:a16="http://schemas.microsoft.com/office/drawing/2014/main" id="{E3A4779D-0589-4028-AB4B-13564B4DEA3C}"/>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337038E2-09EA-4CE1-971F-B4C3744A7128}"/>
            </a:ext>
          </a:extLst>
        </xdr:cNvPr>
        <xdr:cNvSpPr txBox="1"/>
      </xdr:nvSpPr>
      <xdr:spPr>
        <a:xfrm>
          <a:off x="19547840" y="56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582" name="直線コネクタ 581">
          <a:extLst>
            <a:ext uri="{FF2B5EF4-FFF2-40B4-BE49-F238E27FC236}">
              <a16:creationId xmlns:a16="http://schemas.microsoft.com/office/drawing/2014/main" id="{C0E8501B-6F0E-4458-8A63-2421AB9825C8}"/>
            </a:ext>
          </a:extLst>
        </xdr:cNvPr>
        <xdr:cNvCxnSpPr/>
      </xdr:nvCxnSpPr>
      <xdr:spPr>
        <a:xfrm>
          <a:off x="19443700" y="5835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139717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DDF71D96-9D67-424B-814C-B05C59F2CA8F}"/>
            </a:ext>
          </a:extLst>
        </xdr:cNvPr>
        <xdr:cNvSpPr txBox="1"/>
      </xdr:nvSpPr>
      <xdr:spPr>
        <a:xfrm>
          <a:off x="19547840" y="651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584" name="フローチャート: 判断 583">
          <a:extLst>
            <a:ext uri="{FF2B5EF4-FFF2-40B4-BE49-F238E27FC236}">
              <a16:creationId xmlns:a16="http://schemas.microsoft.com/office/drawing/2014/main" id="{A9201737-AFA0-436E-B04A-784B278B3433}"/>
            </a:ext>
          </a:extLst>
        </xdr:cNvPr>
        <xdr:cNvSpPr/>
      </xdr:nvSpPr>
      <xdr:spPr>
        <a:xfrm>
          <a:off x="19458940" y="66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585" name="フローチャート: 判断 584">
          <a:extLst>
            <a:ext uri="{FF2B5EF4-FFF2-40B4-BE49-F238E27FC236}">
              <a16:creationId xmlns:a16="http://schemas.microsoft.com/office/drawing/2014/main" id="{1ED9B237-9C2F-422E-9A1E-02E47EE4F761}"/>
            </a:ext>
          </a:extLst>
        </xdr:cNvPr>
        <xdr:cNvSpPr/>
      </xdr:nvSpPr>
      <xdr:spPr>
        <a:xfrm>
          <a:off x="18735040" y="6664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86" name="フローチャート: 判断 585">
          <a:extLst>
            <a:ext uri="{FF2B5EF4-FFF2-40B4-BE49-F238E27FC236}">
              <a16:creationId xmlns:a16="http://schemas.microsoft.com/office/drawing/2014/main" id="{A663F753-8725-45C8-8B78-113096E398AF}"/>
            </a:ext>
          </a:extLst>
        </xdr:cNvPr>
        <xdr:cNvSpPr/>
      </xdr:nvSpPr>
      <xdr:spPr>
        <a:xfrm>
          <a:off x="179374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156845</xdr:rowOff>
    </xdr:from>
    <xdr:to>
      <xdr:col>102</xdr:col>
      <xdr:colOff>165100</xdr:colOff>
      <xdr:row>40</xdr:row>
      <xdr:rowOff>86995</xdr:rowOff>
    </xdr:to>
    <xdr:sp macro="" textlink="">
      <xdr:nvSpPr>
        <xdr:cNvPr id="587" name="フローチャート: 判断 586">
          <a:extLst>
            <a:ext uri="{FF2B5EF4-FFF2-40B4-BE49-F238E27FC236}">
              <a16:creationId xmlns:a16="http://schemas.microsoft.com/office/drawing/2014/main" id="{41C7E0B3-98FE-41BE-AEEC-195EC5414E3E}"/>
            </a:ext>
          </a:extLst>
        </xdr:cNvPr>
        <xdr:cNvSpPr/>
      </xdr:nvSpPr>
      <xdr:spPr>
        <a:xfrm>
          <a:off x="17162780" y="6694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588" name="フローチャート: 判断 587">
          <a:extLst>
            <a:ext uri="{FF2B5EF4-FFF2-40B4-BE49-F238E27FC236}">
              <a16:creationId xmlns:a16="http://schemas.microsoft.com/office/drawing/2014/main" id="{DFC952A0-2860-41F8-B287-41D240CF9EA4}"/>
            </a:ext>
          </a:extLst>
        </xdr:cNvPr>
        <xdr:cNvSpPr/>
      </xdr:nvSpPr>
      <xdr:spPr>
        <a:xfrm>
          <a:off x="16388080" y="6690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9C36E5A-203C-40E4-B2A0-3E12AC6F43E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3A163F7-91DF-46F9-AA26-D64E0914C0E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DB3E789-7B5F-4ECA-9502-E04B428ECA0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532EC2B-B520-48E5-AAD7-7F81FA385DA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AE9C6E2-D911-4B10-ABF8-92BD46A5F8E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594" name="楕円 593">
          <a:extLst>
            <a:ext uri="{FF2B5EF4-FFF2-40B4-BE49-F238E27FC236}">
              <a16:creationId xmlns:a16="http://schemas.microsoft.com/office/drawing/2014/main" id="{402BF88B-6133-4177-B1F7-806B0B527F47}"/>
            </a:ext>
          </a:extLst>
        </xdr:cNvPr>
        <xdr:cNvSpPr/>
      </xdr:nvSpPr>
      <xdr:spPr>
        <a:xfrm>
          <a:off x="1945894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12D55BB-11C4-4690-BE03-1A6B5B15A497}"/>
            </a:ext>
          </a:extLst>
        </xdr:cNvPr>
        <xdr:cNvSpPr txBox="1"/>
      </xdr:nvSpPr>
      <xdr:spPr>
        <a:xfrm>
          <a:off x="1954784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128270</xdr:rowOff>
    </xdr:from>
    <xdr:to>
      <xdr:col>112</xdr:col>
      <xdr:colOff>38100</xdr:colOff>
      <xdr:row>41</xdr:row>
      <xdr:rowOff>58420</xdr:rowOff>
    </xdr:to>
    <xdr:sp macro="" textlink="">
      <xdr:nvSpPr>
        <xdr:cNvPr id="596" name="楕円 595">
          <a:extLst>
            <a:ext uri="{FF2B5EF4-FFF2-40B4-BE49-F238E27FC236}">
              <a16:creationId xmlns:a16="http://schemas.microsoft.com/office/drawing/2014/main" id="{9BAB6E8C-BBFA-4BDB-8F31-5C45405D0961}"/>
            </a:ext>
          </a:extLst>
        </xdr:cNvPr>
        <xdr:cNvSpPr/>
      </xdr:nvSpPr>
      <xdr:spPr>
        <a:xfrm>
          <a:off x="18735040" y="6833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41</xdr:row>
      <xdr:rowOff>7620</xdr:rowOff>
    </xdr:to>
    <xdr:cxnSp macro="">
      <xdr:nvCxnSpPr>
        <xdr:cNvPr id="597" name="直線コネクタ 596">
          <a:extLst>
            <a:ext uri="{FF2B5EF4-FFF2-40B4-BE49-F238E27FC236}">
              <a16:creationId xmlns:a16="http://schemas.microsoft.com/office/drawing/2014/main" id="{0B92DAC6-82CC-40A2-9E0D-351A9216FF27}"/>
            </a:ext>
          </a:extLst>
        </xdr:cNvPr>
        <xdr:cNvCxnSpPr/>
      </xdr:nvCxnSpPr>
      <xdr:spPr>
        <a:xfrm flipV="1">
          <a:off x="18778220" y="6797040"/>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598" name="楕円 597">
          <a:extLst>
            <a:ext uri="{FF2B5EF4-FFF2-40B4-BE49-F238E27FC236}">
              <a16:creationId xmlns:a16="http://schemas.microsoft.com/office/drawing/2014/main" id="{22A85139-F8F0-4C67-9A0A-700E4E62A6BB}"/>
            </a:ext>
          </a:extLst>
        </xdr:cNvPr>
        <xdr:cNvSpPr/>
      </xdr:nvSpPr>
      <xdr:spPr>
        <a:xfrm>
          <a:off x="17937480" y="683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xdr:rowOff>
    </xdr:from>
    <xdr:to>
      <xdr:col>111</xdr:col>
      <xdr:colOff>177800</xdr:colOff>
      <xdr:row>41</xdr:row>
      <xdr:rowOff>11430</xdr:rowOff>
    </xdr:to>
    <xdr:cxnSp macro="">
      <xdr:nvCxnSpPr>
        <xdr:cNvPr id="599" name="直線コネクタ 598">
          <a:extLst>
            <a:ext uri="{FF2B5EF4-FFF2-40B4-BE49-F238E27FC236}">
              <a16:creationId xmlns:a16="http://schemas.microsoft.com/office/drawing/2014/main" id="{BC488103-DB22-4F3E-A5E2-34CA99AD54A8}"/>
            </a:ext>
          </a:extLst>
        </xdr:cNvPr>
        <xdr:cNvCxnSpPr/>
      </xdr:nvCxnSpPr>
      <xdr:spPr>
        <a:xfrm flipV="1">
          <a:off x="17988280" y="68808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133985</xdr:rowOff>
    </xdr:from>
    <xdr:to>
      <xdr:col>102</xdr:col>
      <xdr:colOff>165100</xdr:colOff>
      <xdr:row>41</xdr:row>
      <xdr:rowOff>64135</xdr:rowOff>
    </xdr:to>
    <xdr:sp macro="" textlink="">
      <xdr:nvSpPr>
        <xdr:cNvPr id="600" name="楕円 599">
          <a:extLst>
            <a:ext uri="{FF2B5EF4-FFF2-40B4-BE49-F238E27FC236}">
              <a16:creationId xmlns:a16="http://schemas.microsoft.com/office/drawing/2014/main" id="{9ADE6AED-DA4F-42A6-A001-0C92186BFA01}"/>
            </a:ext>
          </a:extLst>
        </xdr:cNvPr>
        <xdr:cNvSpPr/>
      </xdr:nvSpPr>
      <xdr:spPr>
        <a:xfrm>
          <a:off x="17162780" y="6839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13335</xdr:rowOff>
    </xdr:to>
    <xdr:cxnSp macro="">
      <xdr:nvCxnSpPr>
        <xdr:cNvPr id="601" name="直線コネクタ 600">
          <a:extLst>
            <a:ext uri="{FF2B5EF4-FFF2-40B4-BE49-F238E27FC236}">
              <a16:creationId xmlns:a16="http://schemas.microsoft.com/office/drawing/2014/main" id="{1F1644B2-5B6F-4829-8514-54201632FA12}"/>
            </a:ext>
          </a:extLst>
        </xdr:cNvPr>
        <xdr:cNvCxnSpPr/>
      </xdr:nvCxnSpPr>
      <xdr:spPr>
        <a:xfrm flipV="1">
          <a:off x="17213580" y="68846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137795</xdr:rowOff>
    </xdr:from>
    <xdr:to>
      <xdr:col>98</xdr:col>
      <xdr:colOff>38100</xdr:colOff>
      <xdr:row>41</xdr:row>
      <xdr:rowOff>67945</xdr:rowOff>
    </xdr:to>
    <xdr:sp macro="" textlink="">
      <xdr:nvSpPr>
        <xdr:cNvPr id="602" name="楕円 601">
          <a:extLst>
            <a:ext uri="{FF2B5EF4-FFF2-40B4-BE49-F238E27FC236}">
              <a16:creationId xmlns:a16="http://schemas.microsoft.com/office/drawing/2014/main" id="{DA7BF624-58A7-4D4F-BDDE-7173682D0301}"/>
            </a:ext>
          </a:extLst>
        </xdr:cNvPr>
        <xdr:cNvSpPr/>
      </xdr:nvSpPr>
      <xdr:spPr>
        <a:xfrm>
          <a:off x="16388080" y="6843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13335</xdr:rowOff>
    </xdr:from>
    <xdr:to>
      <xdr:col>102</xdr:col>
      <xdr:colOff>114300</xdr:colOff>
      <xdr:row>41</xdr:row>
      <xdr:rowOff>17145</xdr:rowOff>
    </xdr:to>
    <xdr:cxnSp macro="">
      <xdr:nvCxnSpPr>
        <xdr:cNvPr id="603" name="直線コネクタ 602">
          <a:extLst>
            <a:ext uri="{FF2B5EF4-FFF2-40B4-BE49-F238E27FC236}">
              <a16:creationId xmlns:a16="http://schemas.microsoft.com/office/drawing/2014/main" id="{7C67547C-EE77-4C0E-AFB6-6DE41C5CCA74}"/>
            </a:ext>
          </a:extLst>
        </xdr:cNvPr>
        <xdr:cNvCxnSpPr/>
      </xdr:nvCxnSpPr>
      <xdr:spPr>
        <a:xfrm flipV="1">
          <a:off x="16431260" y="688657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73042</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802C6247-7D0F-42C4-8694-4F4484B53198}"/>
            </a:ext>
          </a:extLst>
        </xdr:cNvPr>
        <xdr:cNvSpPr txBox="1"/>
      </xdr:nvSpPr>
      <xdr:spPr>
        <a:xfrm>
          <a:off x="185611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5DE67659-20A6-41AA-BEEE-05FB67F40943}"/>
            </a:ext>
          </a:extLst>
        </xdr:cNvPr>
        <xdr:cNvSpPr txBox="1"/>
      </xdr:nvSpPr>
      <xdr:spPr>
        <a:xfrm>
          <a:off x="1777626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103522</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88A4B7E1-3383-4135-9867-6FDE570D7D8C}"/>
            </a:ext>
          </a:extLst>
        </xdr:cNvPr>
        <xdr:cNvSpPr txBox="1"/>
      </xdr:nvSpPr>
      <xdr:spPr>
        <a:xfrm>
          <a:off x="1700156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E87A35D7-132C-44F9-B3F7-9572EEE09DBD}"/>
            </a:ext>
          </a:extLst>
        </xdr:cNvPr>
        <xdr:cNvSpPr txBox="1"/>
      </xdr:nvSpPr>
      <xdr:spPr>
        <a:xfrm>
          <a:off x="1622686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49547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9116AC23-F65F-4CDA-9F19-76473EFE669B}"/>
            </a:ext>
          </a:extLst>
        </xdr:cNvPr>
        <xdr:cNvSpPr txBox="1"/>
      </xdr:nvSpPr>
      <xdr:spPr>
        <a:xfrm>
          <a:off x="185611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5CCD8868-BD6D-4901-B5D3-554085A80C63}"/>
            </a:ext>
          </a:extLst>
        </xdr:cNvPr>
        <xdr:cNvSpPr txBox="1"/>
      </xdr:nvSpPr>
      <xdr:spPr>
        <a:xfrm>
          <a:off x="1777626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55262</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3D0A6C07-4543-4452-AD69-899D72B233EF}"/>
            </a:ext>
          </a:extLst>
        </xdr:cNvPr>
        <xdr:cNvSpPr txBox="1"/>
      </xdr:nvSpPr>
      <xdr:spPr>
        <a:xfrm>
          <a:off x="1700156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59072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C2F9DF10-8164-4A77-85AD-F3A19702CB61}"/>
            </a:ext>
          </a:extLst>
        </xdr:cNvPr>
        <xdr:cNvSpPr txBox="1"/>
      </xdr:nvSpPr>
      <xdr:spPr>
        <a:xfrm>
          <a:off x="1622686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766B52FA-BB59-4CC9-8FD8-F26168923EF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3E0FDA38-66EC-499A-9E2C-EC0170D8EA4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E31CD851-0A70-4364-9E7D-60D0384481F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E7C2B8E2-8423-4866-928A-789A61EAE51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D25BF9A9-F539-4F93-9EA5-3B18CB923D0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DDB882D2-0574-42B5-BC54-0B8A582474F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4E9F1B3D-700C-4241-91FE-F76D657ED0F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9DBDB065-7B64-4E24-B928-8720B547FF6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A88AFAE4-73F4-4CEB-A23E-978E55C2EF5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E4D11FF7-71AA-487F-96CC-8E9CBE7BBF1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E9AF7CF7-4905-4C30-942D-999ED31A51B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8F1C0311-622D-4D8B-8E9E-0F2D6C05AB9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674778FC-95BF-48FF-A084-1FE89DEAAA8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05E2E59B-40D2-4A3D-AF20-FD603828474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1DC8E393-DEF0-4C02-9192-F0935616946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EF572582-A8F5-423A-8DD6-08782C62333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1B1F43E5-A0DD-4C86-B99B-97DFB9E8F4D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E055C891-28F6-416E-89E7-F9BE10208DF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5FE77481-BE35-4780-A8B5-EFB2B3A57B8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CE48AE44-A514-4FB5-8C6D-4793E300191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1D448DF2-FA57-477E-B9DC-59263D7A234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C9B11345-3ACD-444F-807E-77DFB3944CE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1EB54ECE-F39B-4BDF-98AA-697B912B78F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4695E7C5-F34D-4DE1-A4CE-CA6AFBCE81C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636" name="直線コネクタ 635">
          <a:extLst>
            <a:ext uri="{FF2B5EF4-FFF2-40B4-BE49-F238E27FC236}">
              <a16:creationId xmlns:a16="http://schemas.microsoft.com/office/drawing/2014/main" id="{241395FC-E050-42A4-93F8-0A08BD4394FB}"/>
            </a:ext>
          </a:extLst>
        </xdr:cNvPr>
        <xdr:cNvCxnSpPr/>
      </xdr:nvCxnSpPr>
      <xdr:spPr>
        <a:xfrm flipV="1">
          <a:off x="14375764" y="950785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07530C79-B4C6-4F65-811A-7C783BDCEC2C}"/>
            </a:ext>
          </a:extLst>
        </xdr:cNvPr>
        <xdr:cNvSpPr txBox="1"/>
      </xdr:nvSpPr>
      <xdr:spPr>
        <a:xfrm>
          <a:off x="144145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638" name="直線コネクタ 637">
          <a:extLst>
            <a:ext uri="{FF2B5EF4-FFF2-40B4-BE49-F238E27FC236}">
              <a16:creationId xmlns:a16="http://schemas.microsoft.com/office/drawing/2014/main" id="{66A43131-9090-4EB3-966E-F51AAF1DC802}"/>
            </a:ext>
          </a:extLst>
        </xdr:cNvPr>
        <xdr:cNvCxnSpPr/>
      </xdr:nvCxnSpPr>
      <xdr:spPr>
        <a:xfrm>
          <a:off x="14287500" y="1056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AE79C1B6-F7AB-4DA3-8844-59C49C22A263}"/>
            </a:ext>
          </a:extLst>
        </xdr:cNvPr>
        <xdr:cNvSpPr txBox="1"/>
      </xdr:nvSpPr>
      <xdr:spPr>
        <a:xfrm>
          <a:off x="14414500"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640" name="直線コネクタ 639">
          <a:extLst>
            <a:ext uri="{FF2B5EF4-FFF2-40B4-BE49-F238E27FC236}">
              <a16:creationId xmlns:a16="http://schemas.microsoft.com/office/drawing/2014/main" id="{74BDD6A2-2C4A-4A52-AD27-AAA1DB05001A}"/>
            </a:ext>
          </a:extLst>
        </xdr:cNvPr>
        <xdr:cNvCxnSpPr/>
      </xdr:nvCxnSpPr>
      <xdr:spPr>
        <a:xfrm>
          <a:off x="14287500" y="950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0B388C22-F467-482F-9F74-048D0E61F19C}"/>
            </a:ext>
          </a:extLst>
        </xdr:cNvPr>
        <xdr:cNvSpPr txBox="1"/>
      </xdr:nvSpPr>
      <xdr:spPr>
        <a:xfrm>
          <a:off x="14414500" y="9967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642" name="フローチャート: 判断 641">
          <a:extLst>
            <a:ext uri="{FF2B5EF4-FFF2-40B4-BE49-F238E27FC236}">
              <a16:creationId xmlns:a16="http://schemas.microsoft.com/office/drawing/2014/main" id="{07C28CCD-F95D-48EE-AAF4-2C38CCA0D109}"/>
            </a:ext>
          </a:extLst>
        </xdr:cNvPr>
        <xdr:cNvSpPr/>
      </xdr:nvSpPr>
      <xdr:spPr>
        <a:xfrm>
          <a:off x="14325600" y="101123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3" name="フローチャート: 判断 642">
          <a:extLst>
            <a:ext uri="{FF2B5EF4-FFF2-40B4-BE49-F238E27FC236}">
              <a16:creationId xmlns:a16="http://schemas.microsoft.com/office/drawing/2014/main" id="{B6380D63-B6B8-49BB-B0A7-EE6259552C39}"/>
            </a:ext>
          </a:extLst>
        </xdr:cNvPr>
        <xdr:cNvSpPr/>
      </xdr:nvSpPr>
      <xdr:spPr>
        <a:xfrm>
          <a:off x="1357884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160655</xdr:rowOff>
    </xdr:from>
    <xdr:to>
      <xdr:col>76</xdr:col>
      <xdr:colOff>165100</xdr:colOff>
      <xdr:row>60</xdr:row>
      <xdr:rowOff>90805</xdr:rowOff>
    </xdr:to>
    <xdr:sp macro="" textlink="">
      <xdr:nvSpPr>
        <xdr:cNvPr id="644" name="フローチャート: 判断 643">
          <a:extLst>
            <a:ext uri="{FF2B5EF4-FFF2-40B4-BE49-F238E27FC236}">
              <a16:creationId xmlns:a16="http://schemas.microsoft.com/office/drawing/2014/main" id="{30DA3B7C-BC5D-4425-A9FA-4E19870360A0}"/>
            </a:ext>
          </a:extLst>
        </xdr:cNvPr>
        <xdr:cNvSpPr/>
      </xdr:nvSpPr>
      <xdr:spPr>
        <a:xfrm>
          <a:off x="12804140" y="1005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45" name="フローチャート: 判断 644">
          <a:extLst>
            <a:ext uri="{FF2B5EF4-FFF2-40B4-BE49-F238E27FC236}">
              <a16:creationId xmlns:a16="http://schemas.microsoft.com/office/drawing/2014/main" id="{B84423DC-BD34-4357-97D6-82D8974F7E0A}"/>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646" name="フローチャート: 判断 645">
          <a:extLst>
            <a:ext uri="{FF2B5EF4-FFF2-40B4-BE49-F238E27FC236}">
              <a16:creationId xmlns:a16="http://schemas.microsoft.com/office/drawing/2014/main" id="{33698556-9C29-47B6-8F5D-5740E893DE1F}"/>
            </a:ext>
          </a:extLst>
        </xdr:cNvPr>
        <xdr:cNvSpPr/>
      </xdr:nvSpPr>
      <xdr:spPr>
        <a:xfrm>
          <a:off x="1123188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CF84EB5-3F50-4C8E-8D21-8975EC0BE79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9A1606F-10FB-4513-B372-884EF93763D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5BEC6DB-522D-461A-992B-1DD431CB9A5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9F01BF8-E1D2-43B5-983B-CE024BFD2DF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BC08FBF-C044-4081-B27F-0391DF01479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10160</xdr:rowOff>
    </xdr:from>
    <xdr:to>
      <xdr:col>85</xdr:col>
      <xdr:colOff>177800</xdr:colOff>
      <xdr:row>61</xdr:row>
      <xdr:rowOff>111760</xdr:rowOff>
    </xdr:to>
    <xdr:sp macro="" textlink="">
      <xdr:nvSpPr>
        <xdr:cNvPr id="652" name="楕円 651">
          <a:extLst>
            <a:ext uri="{FF2B5EF4-FFF2-40B4-BE49-F238E27FC236}">
              <a16:creationId xmlns:a16="http://schemas.microsoft.com/office/drawing/2014/main" id="{15BF2279-85B0-4BCD-87E0-85ABA23B8BDB}"/>
            </a:ext>
          </a:extLst>
        </xdr:cNvPr>
        <xdr:cNvSpPr/>
      </xdr:nvSpPr>
      <xdr:spPr>
        <a:xfrm>
          <a:off x="14325600" y="102362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160037</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CC7DC1D7-C553-4608-9332-E2F94A49DF72}"/>
            </a:ext>
          </a:extLst>
        </xdr:cNvPr>
        <xdr:cNvSpPr txBox="1"/>
      </xdr:nvSpPr>
      <xdr:spPr>
        <a:xfrm>
          <a:off x="1441450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145415</xdr:rowOff>
    </xdr:from>
    <xdr:to>
      <xdr:col>81</xdr:col>
      <xdr:colOff>101600</xdr:colOff>
      <xdr:row>61</xdr:row>
      <xdr:rowOff>75565</xdr:rowOff>
    </xdr:to>
    <xdr:sp macro="" textlink="">
      <xdr:nvSpPr>
        <xdr:cNvPr id="654" name="楕円 653">
          <a:extLst>
            <a:ext uri="{FF2B5EF4-FFF2-40B4-BE49-F238E27FC236}">
              <a16:creationId xmlns:a16="http://schemas.microsoft.com/office/drawing/2014/main" id="{76686709-D297-435D-94B6-78592F685575}"/>
            </a:ext>
          </a:extLst>
        </xdr:cNvPr>
        <xdr:cNvSpPr/>
      </xdr:nvSpPr>
      <xdr:spPr>
        <a:xfrm>
          <a:off x="13578840" y="1020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24765</xdr:rowOff>
    </xdr:from>
    <xdr:to>
      <xdr:col>85</xdr:col>
      <xdr:colOff>127000</xdr:colOff>
      <xdr:row>61</xdr:row>
      <xdr:rowOff>60960</xdr:rowOff>
    </xdr:to>
    <xdr:cxnSp macro="">
      <xdr:nvCxnSpPr>
        <xdr:cNvPr id="655" name="直線コネクタ 654">
          <a:extLst>
            <a:ext uri="{FF2B5EF4-FFF2-40B4-BE49-F238E27FC236}">
              <a16:creationId xmlns:a16="http://schemas.microsoft.com/office/drawing/2014/main" id="{9A8E32D1-021A-42A6-A932-85C43D1ED816}"/>
            </a:ext>
          </a:extLst>
        </xdr:cNvPr>
        <xdr:cNvCxnSpPr/>
      </xdr:nvCxnSpPr>
      <xdr:spPr>
        <a:xfrm>
          <a:off x="13629640" y="1025080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656" name="楕円 655">
          <a:extLst>
            <a:ext uri="{FF2B5EF4-FFF2-40B4-BE49-F238E27FC236}">
              <a16:creationId xmlns:a16="http://schemas.microsoft.com/office/drawing/2014/main" id="{6284802B-41BB-43EE-A7DD-BC2D0C131F4C}"/>
            </a:ext>
          </a:extLst>
        </xdr:cNvPr>
        <xdr:cNvSpPr/>
      </xdr:nvSpPr>
      <xdr:spPr>
        <a:xfrm>
          <a:off x="1280414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24765</xdr:rowOff>
    </xdr:from>
    <xdr:to>
      <xdr:col>81</xdr:col>
      <xdr:colOff>50800</xdr:colOff>
      <xdr:row>61</xdr:row>
      <xdr:rowOff>26670</xdr:rowOff>
    </xdr:to>
    <xdr:cxnSp macro="">
      <xdr:nvCxnSpPr>
        <xdr:cNvPr id="657" name="直線コネクタ 656">
          <a:extLst>
            <a:ext uri="{FF2B5EF4-FFF2-40B4-BE49-F238E27FC236}">
              <a16:creationId xmlns:a16="http://schemas.microsoft.com/office/drawing/2014/main" id="{F7D5F8A7-4F61-4B35-9414-1F4EF0CF4953}"/>
            </a:ext>
          </a:extLst>
        </xdr:cNvPr>
        <xdr:cNvCxnSpPr/>
      </xdr:nvCxnSpPr>
      <xdr:spPr>
        <a:xfrm flipV="1">
          <a:off x="12854940" y="1025080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xdr:rowOff>
    </xdr:from>
    <xdr:to>
      <xdr:col>72</xdr:col>
      <xdr:colOff>38100</xdr:colOff>
      <xdr:row>61</xdr:row>
      <xdr:rowOff>111760</xdr:rowOff>
    </xdr:to>
    <xdr:sp macro="" textlink="">
      <xdr:nvSpPr>
        <xdr:cNvPr id="658" name="楕円 657">
          <a:extLst>
            <a:ext uri="{FF2B5EF4-FFF2-40B4-BE49-F238E27FC236}">
              <a16:creationId xmlns:a16="http://schemas.microsoft.com/office/drawing/2014/main" id="{5364CC37-7BCE-4684-A866-3FF111EE334D}"/>
            </a:ext>
          </a:extLst>
        </xdr:cNvPr>
        <xdr:cNvSpPr/>
      </xdr:nvSpPr>
      <xdr:spPr>
        <a:xfrm>
          <a:off x="12029440" y="1023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60960</xdr:rowOff>
    </xdr:to>
    <xdr:cxnSp macro="">
      <xdr:nvCxnSpPr>
        <xdr:cNvPr id="659" name="直線コネクタ 658">
          <a:extLst>
            <a:ext uri="{FF2B5EF4-FFF2-40B4-BE49-F238E27FC236}">
              <a16:creationId xmlns:a16="http://schemas.microsoft.com/office/drawing/2014/main" id="{2E28FC4F-1DF2-4550-A58A-D44A7996A98A}"/>
            </a:ext>
          </a:extLst>
        </xdr:cNvPr>
        <xdr:cNvCxnSpPr/>
      </xdr:nvCxnSpPr>
      <xdr:spPr>
        <a:xfrm flipV="1">
          <a:off x="12072620" y="1025271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660" name="楕円 659">
          <a:extLst>
            <a:ext uri="{FF2B5EF4-FFF2-40B4-BE49-F238E27FC236}">
              <a16:creationId xmlns:a16="http://schemas.microsoft.com/office/drawing/2014/main" id="{4A085B0D-8AF4-4BE1-80D4-C4BDBA88C419}"/>
            </a:ext>
          </a:extLst>
        </xdr:cNvPr>
        <xdr:cNvSpPr/>
      </xdr:nvSpPr>
      <xdr:spPr>
        <a:xfrm>
          <a:off x="1123188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60960</xdr:rowOff>
    </xdr:to>
    <xdr:cxnSp macro="">
      <xdr:nvCxnSpPr>
        <xdr:cNvPr id="661" name="直線コネクタ 660">
          <a:extLst>
            <a:ext uri="{FF2B5EF4-FFF2-40B4-BE49-F238E27FC236}">
              <a16:creationId xmlns:a16="http://schemas.microsoft.com/office/drawing/2014/main" id="{BD7D7FE4-D431-4DEC-825F-886B7C74F9DF}"/>
            </a:ext>
          </a:extLst>
        </xdr:cNvPr>
        <xdr:cNvCxnSpPr/>
      </xdr:nvCxnSpPr>
      <xdr:spPr>
        <a:xfrm>
          <a:off x="11282680" y="1024509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662" name="n_1aveValue【学校施設】&#10;有形固定資産減価償却率">
          <a:extLst>
            <a:ext uri="{FF2B5EF4-FFF2-40B4-BE49-F238E27FC236}">
              <a16:creationId xmlns:a16="http://schemas.microsoft.com/office/drawing/2014/main" id="{2B059607-7994-4610-B0E1-6F48D9F8AA89}"/>
            </a:ext>
          </a:extLst>
        </xdr:cNvPr>
        <xdr:cNvSpPr txBox="1"/>
      </xdr:nvSpPr>
      <xdr:spPr>
        <a:xfrm>
          <a:off x="134372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107332</xdr:rowOff>
    </xdr:from>
    <xdr:ext cx="405111" cy="259045"/>
    <xdr:sp macro="" textlink="">
      <xdr:nvSpPr>
        <xdr:cNvPr id="663" name="n_2aveValue【学校施設】&#10;有形固定資産減価償却率">
          <a:extLst>
            <a:ext uri="{FF2B5EF4-FFF2-40B4-BE49-F238E27FC236}">
              <a16:creationId xmlns:a16="http://schemas.microsoft.com/office/drawing/2014/main" id="{492DCE51-915A-47EF-9602-F47D44E2A92A}"/>
            </a:ext>
          </a:extLst>
        </xdr:cNvPr>
        <xdr:cNvSpPr txBox="1"/>
      </xdr:nvSpPr>
      <xdr:spPr>
        <a:xfrm>
          <a:off x="126752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64" name="n_3aveValue【学校施設】&#10;有形固定資産減価償却率">
          <a:extLst>
            <a:ext uri="{FF2B5EF4-FFF2-40B4-BE49-F238E27FC236}">
              <a16:creationId xmlns:a16="http://schemas.microsoft.com/office/drawing/2014/main" id="{62CF3330-0F40-4CA2-98D5-D1E3F34713BE}"/>
            </a:ext>
          </a:extLst>
        </xdr:cNvPr>
        <xdr:cNvSpPr txBox="1"/>
      </xdr:nvSpPr>
      <xdr:spPr>
        <a:xfrm>
          <a:off x="11900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665" name="n_4aveValue【学校施設】&#10;有形固定資産減価償却率">
          <a:extLst>
            <a:ext uri="{FF2B5EF4-FFF2-40B4-BE49-F238E27FC236}">
              <a16:creationId xmlns:a16="http://schemas.microsoft.com/office/drawing/2014/main" id="{9CFBB3BF-3547-4553-83AF-A1AB72F8A2E0}"/>
            </a:ext>
          </a:extLst>
        </xdr:cNvPr>
        <xdr:cNvSpPr txBox="1"/>
      </xdr:nvSpPr>
      <xdr:spPr>
        <a:xfrm>
          <a:off x="1110298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66692</xdr:rowOff>
    </xdr:from>
    <xdr:ext cx="405111" cy="259045"/>
    <xdr:sp macro="" textlink="">
      <xdr:nvSpPr>
        <xdr:cNvPr id="666" name="n_1mainValue【学校施設】&#10;有形固定資産減価償却率">
          <a:extLst>
            <a:ext uri="{FF2B5EF4-FFF2-40B4-BE49-F238E27FC236}">
              <a16:creationId xmlns:a16="http://schemas.microsoft.com/office/drawing/2014/main" id="{F02AA22C-D997-47B0-874F-AC2E6E3C4B9B}"/>
            </a:ext>
          </a:extLst>
        </xdr:cNvPr>
        <xdr:cNvSpPr txBox="1"/>
      </xdr:nvSpPr>
      <xdr:spPr>
        <a:xfrm>
          <a:off x="134372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667" name="n_2mainValue【学校施設】&#10;有形固定資産減価償却率">
          <a:extLst>
            <a:ext uri="{FF2B5EF4-FFF2-40B4-BE49-F238E27FC236}">
              <a16:creationId xmlns:a16="http://schemas.microsoft.com/office/drawing/2014/main" id="{E1E1DD43-6421-4ED2-9967-83320D2B4CAA}"/>
            </a:ext>
          </a:extLst>
        </xdr:cNvPr>
        <xdr:cNvSpPr txBox="1"/>
      </xdr:nvSpPr>
      <xdr:spPr>
        <a:xfrm>
          <a:off x="126752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102887</xdr:rowOff>
    </xdr:from>
    <xdr:ext cx="405111" cy="259045"/>
    <xdr:sp macro="" textlink="">
      <xdr:nvSpPr>
        <xdr:cNvPr id="668" name="n_3mainValue【学校施設】&#10;有形固定資産減価償却率">
          <a:extLst>
            <a:ext uri="{FF2B5EF4-FFF2-40B4-BE49-F238E27FC236}">
              <a16:creationId xmlns:a16="http://schemas.microsoft.com/office/drawing/2014/main" id="{58EE7E7D-463E-4792-A49E-519C89C0F19F}"/>
            </a:ext>
          </a:extLst>
        </xdr:cNvPr>
        <xdr:cNvSpPr txBox="1"/>
      </xdr:nvSpPr>
      <xdr:spPr>
        <a:xfrm>
          <a:off x="119005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669" name="n_4mainValue【学校施設】&#10;有形固定資産減価償却率">
          <a:extLst>
            <a:ext uri="{FF2B5EF4-FFF2-40B4-BE49-F238E27FC236}">
              <a16:creationId xmlns:a16="http://schemas.microsoft.com/office/drawing/2014/main" id="{28DB79FA-765A-4B08-9BFD-B6F9B50D5382}"/>
            </a:ext>
          </a:extLst>
        </xdr:cNvPr>
        <xdr:cNvSpPr txBox="1"/>
      </xdr:nvSpPr>
      <xdr:spPr>
        <a:xfrm>
          <a:off x="1110298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8CBB7615-6022-4295-A22A-61AC1E69C05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1F21FF7D-A703-43A2-BEA0-FEDF10B7260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75CC97BC-241B-4B90-B702-C35406D333A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C39F0D44-1E6B-442B-A3AF-A3D87707E6A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41E8A3FD-8CE9-4496-A9C1-8099E3BA9D1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43BEBA1-3904-4344-931B-FE36BF74436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77FC48E7-D549-44F7-BF03-EB03C0BF01C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32551A70-619A-4732-8668-ED6A07A1CDD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4646B257-7F01-4F2B-A09A-8B3734503F7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5C113E25-0034-44A4-9E83-3654ECF3AFF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D4382596-961D-4F93-A292-032C81E49C55}"/>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DAF85CA8-9FB2-4C55-8E30-EF43709AC339}"/>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61FB0141-E4CB-470C-9286-17935AD546B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EFE53E55-1A50-4D32-BB51-DCF395D85C87}"/>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853EBDED-B4F1-4549-A70B-304C2309F72D}"/>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E8FACE2-7CBF-4D49-AAD5-FF3B84F0789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43B42913-B90C-4283-A384-76378F4E7BA2}"/>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3647254D-3F1C-49C5-B64D-9A28DDE4082A}"/>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99214EA8-2B3D-4CB5-9C1A-2F4CC0ED7EC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232C976F-300E-4E57-8A73-20FD7F2A229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20D6E7E5-A23C-483E-8DD6-5EE7EA15338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FB391451-653C-4F30-B3F1-69B9C864B29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692" name="直線コネクタ 691">
          <a:extLst>
            <a:ext uri="{FF2B5EF4-FFF2-40B4-BE49-F238E27FC236}">
              <a16:creationId xmlns:a16="http://schemas.microsoft.com/office/drawing/2014/main" id="{D3ED557C-E33C-4EF8-89B7-28F05627EC36}"/>
            </a:ext>
          </a:extLst>
        </xdr:cNvPr>
        <xdr:cNvCxnSpPr/>
      </xdr:nvCxnSpPr>
      <xdr:spPr>
        <a:xfrm flipV="1">
          <a:off x="19509104" y="9691269"/>
          <a:ext cx="0" cy="98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693" name="【学校施設】&#10;一人当たり面積最小値テキスト">
          <a:extLst>
            <a:ext uri="{FF2B5EF4-FFF2-40B4-BE49-F238E27FC236}">
              <a16:creationId xmlns:a16="http://schemas.microsoft.com/office/drawing/2014/main" id="{52E798B1-AC82-4CFA-BA98-768C0DBC5439}"/>
            </a:ext>
          </a:extLst>
        </xdr:cNvPr>
        <xdr:cNvSpPr txBox="1"/>
      </xdr:nvSpPr>
      <xdr:spPr>
        <a:xfrm>
          <a:off x="19547840"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694" name="直線コネクタ 693">
          <a:extLst>
            <a:ext uri="{FF2B5EF4-FFF2-40B4-BE49-F238E27FC236}">
              <a16:creationId xmlns:a16="http://schemas.microsoft.com/office/drawing/2014/main" id="{DAF961C6-1599-45FB-8411-38828E20556E}"/>
            </a:ext>
          </a:extLst>
        </xdr:cNvPr>
        <xdr:cNvCxnSpPr/>
      </xdr:nvCxnSpPr>
      <xdr:spPr>
        <a:xfrm>
          <a:off x="19443700" y="10677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695" name="【学校施設】&#10;一人当たり面積最大値テキスト">
          <a:extLst>
            <a:ext uri="{FF2B5EF4-FFF2-40B4-BE49-F238E27FC236}">
              <a16:creationId xmlns:a16="http://schemas.microsoft.com/office/drawing/2014/main" id="{5FA5DDC0-31E5-47BD-8FD7-2B7CD60AF32B}"/>
            </a:ext>
          </a:extLst>
        </xdr:cNvPr>
        <xdr:cNvSpPr txBox="1"/>
      </xdr:nvSpPr>
      <xdr:spPr>
        <a:xfrm>
          <a:off x="19547840" y="947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696" name="直線コネクタ 695">
          <a:extLst>
            <a:ext uri="{FF2B5EF4-FFF2-40B4-BE49-F238E27FC236}">
              <a16:creationId xmlns:a16="http://schemas.microsoft.com/office/drawing/2014/main" id="{C76626E6-D31A-4A00-B013-AC066A98E9A3}"/>
            </a:ext>
          </a:extLst>
        </xdr:cNvPr>
        <xdr:cNvCxnSpPr/>
      </xdr:nvCxnSpPr>
      <xdr:spPr>
        <a:xfrm>
          <a:off x="19443700" y="96912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697" name="【学校施設】&#10;一人当たり面積平均値テキスト">
          <a:extLst>
            <a:ext uri="{FF2B5EF4-FFF2-40B4-BE49-F238E27FC236}">
              <a16:creationId xmlns:a16="http://schemas.microsoft.com/office/drawing/2014/main" id="{2F24CA53-6FC5-4467-B01B-E147AE757301}"/>
            </a:ext>
          </a:extLst>
        </xdr:cNvPr>
        <xdr:cNvSpPr txBox="1"/>
      </xdr:nvSpPr>
      <xdr:spPr>
        <a:xfrm>
          <a:off x="19547840" y="1020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98" name="フローチャート: 判断 697">
          <a:extLst>
            <a:ext uri="{FF2B5EF4-FFF2-40B4-BE49-F238E27FC236}">
              <a16:creationId xmlns:a16="http://schemas.microsoft.com/office/drawing/2014/main" id="{71851307-8F77-48C3-93F5-A081424B3650}"/>
            </a:ext>
          </a:extLst>
        </xdr:cNvPr>
        <xdr:cNvSpPr/>
      </xdr:nvSpPr>
      <xdr:spPr>
        <a:xfrm>
          <a:off x="19458940" y="10222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99" name="フローチャート: 判断 698">
          <a:extLst>
            <a:ext uri="{FF2B5EF4-FFF2-40B4-BE49-F238E27FC236}">
              <a16:creationId xmlns:a16="http://schemas.microsoft.com/office/drawing/2014/main" id="{FBE23195-EADC-45EB-B27F-336BEBB2AE32}"/>
            </a:ext>
          </a:extLst>
        </xdr:cNvPr>
        <xdr:cNvSpPr/>
      </xdr:nvSpPr>
      <xdr:spPr>
        <a:xfrm>
          <a:off x="18735040" y="10227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34696</xdr:rowOff>
    </xdr:from>
    <xdr:to>
      <xdr:col>107</xdr:col>
      <xdr:colOff>101600</xdr:colOff>
      <xdr:row>60</xdr:row>
      <xdr:rowOff>136296</xdr:rowOff>
    </xdr:to>
    <xdr:sp macro="" textlink="">
      <xdr:nvSpPr>
        <xdr:cNvPr id="700" name="フローチャート: 判断 699">
          <a:extLst>
            <a:ext uri="{FF2B5EF4-FFF2-40B4-BE49-F238E27FC236}">
              <a16:creationId xmlns:a16="http://schemas.microsoft.com/office/drawing/2014/main" id="{7A08BFD6-E53C-408A-B68F-CE3AFE3F809C}"/>
            </a:ext>
          </a:extLst>
        </xdr:cNvPr>
        <xdr:cNvSpPr/>
      </xdr:nvSpPr>
      <xdr:spPr>
        <a:xfrm>
          <a:off x="17937480" y="100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51613</xdr:rowOff>
    </xdr:from>
    <xdr:to>
      <xdr:col>102</xdr:col>
      <xdr:colOff>165100</xdr:colOff>
      <xdr:row>60</xdr:row>
      <xdr:rowOff>153213</xdr:rowOff>
    </xdr:to>
    <xdr:sp macro="" textlink="">
      <xdr:nvSpPr>
        <xdr:cNvPr id="701" name="フローチャート: 判断 700">
          <a:extLst>
            <a:ext uri="{FF2B5EF4-FFF2-40B4-BE49-F238E27FC236}">
              <a16:creationId xmlns:a16="http://schemas.microsoft.com/office/drawing/2014/main" id="{F3B6D10A-B29D-4443-A6D7-4422D6757CC2}"/>
            </a:ext>
          </a:extLst>
        </xdr:cNvPr>
        <xdr:cNvSpPr/>
      </xdr:nvSpPr>
      <xdr:spPr>
        <a:xfrm>
          <a:off x="17162780" y="101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58471</xdr:rowOff>
    </xdr:from>
    <xdr:to>
      <xdr:col>98</xdr:col>
      <xdr:colOff>38100</xdr:colOff>
      <xdr:row>60</xdr:row>
      <xdr:rowOff>160071</xdr:rowOff>
    </xdr:to>
    <xdr:sp macro="" textlink="">
      <xdr:nvSpPr>
        <xdr:cNvPr id="702" name="フローチャート: 判断 701">
          <a:extLst>
            <a:ext uri="{FF2B5EF4-FFF2-40B4-BE49-F238E27FC236}">
              <a16:creationId xmlns:a16="http://schemas.microsoft.com/office/drawing/2014/main" id="{9A933867-809F-4E96-BE9E-7120E0974101}"/>
            </a:ext>
          </a:extLst>
        </xdr:cNvPr>
        <xdr:cNvSpPr/>
      </xdr:nvSpPr>
      <xdr:spPr>
        <a:xfrm>
          <a:off x="16388080" y="101168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42EB95F-C156-4477-B445-649E6E6FF4B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34DBF3E-93E8-4FF6-BA6B-D2502BE58F0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5878502-EDFF-441E-88B4-9734EDC8923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5F07405-5C31-4DB7-953A-48EAA07618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940304A-08CE-47FD-ADEB-51DFAA00CC0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118364</xdr:rowOff>
    </xdr:from>
    <xdr:to>
      <xdr:col>116</xdr:col>
      <xdr:colOff>114300</xdr:colOff>
      <xdr:row>61</xdr:row>
      <xdr:rowOff>48514</xdr:rowOff>
    </xdr:to>
    <xdr:sp macro="" textlink="">
      <xdr:nvSpPr>
        <xdr:cNvPr id="708" name="楕円 707">
          <a:extLst>
            <a:ext uri="{FF2B5EF4-FFF2-40B4-BE49-F238E27FC236}">
              <a16:creationId xmlns:a16="http://schemas.microsoft.com/office/drawing/2014/main" id="{DF4A9C8C-ABCD-4534-873E-D02CD80A0CC8}"/>
            </a:ext>
          </a:extLst>
        </xdr:cNvPr>
        <xdr:cNvSpPr/>
      </xdr:nvSpPr>
      <xdr:spPr>
        <a:xfrm>
          <a:off x="19458940" y="10176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141241</xdr:rowOff>
    </xdr:from>
    <xdr:ext cx="469744" cy="259045"/>
    <xdr:sp macro="" textlink="">
      <xdr:nvSpPr>
        <xdr:cNvPr id="709" name="【学校施設】&#10;一人当たり面積該当値テキスト">
          <a:extLst>
            <a:ext uri="{FF2B5EF4-FFF2-40B4-BE49-F238E27FC236}">
              <a16:creationId xmlns:a16="http://schemas.microsoft.com/office/drawing/2014/main" id="{B410E4D1-6929-40B1-8A61-E8AB2A177694}"/>
            </a:ext>
          </a:extLst>
        </xdr:cNvPr>
        <xdr:cNvSpPr txBox="1"/>
      </xdr:nvSpPr>
      <xdr:spPr>
        <a:xfrm>
          <a:off x="19547840" y="1003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138481</xdr:rowOff>
    </xdr:from>
    <xdr:to>
      <xdr:col>112</xdr:col>
      <xdr:colOff>38100</xdr:colOff>
      <xdr:row>61</xdr:row>
      <xdr:rowOff>68631</xdr:rowOff>
    </xdr:to>
    <xdr:sp macro="" textlink="">
      <xdr:nvSpPr>
        <xdr:cNvPr id="710" name="楕円 709">
          <a:extLst>
            <a:ext uri="{FF2B5EF4-FFF2-40B4-BE49-F238E27FC236}">
              <a16:creationId xmlns:a16="http://schemas.microsoft.com/office/drawing/2014/main" id="{15199610-D719-411D-97B7-8676BAE632E6}"/>
            </a:ext>
          </a:extLst>
        </xdr:cNvPr>
        <xdr:cNvSpPr/>
      </xdr:nvSpPr>
      <xdr:spPr>
        <a:xfrm>
          <a:off x="18735040" y="101968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169164</xdr:rowOff>
    </xdr:from>
    <xdr:to>
      <xdr:col>116</xdr:col>
      <xdr:colOff>63500</xdr:colOff>
      <xdr:row>61</xdr:row>
      <xdr:rowOff>17831</xdr:rowOff>
    </xdr:to>
    <xdr:cxnSp macro="">
      <xdr:nvCxnSpPr>
        <xdr:cNvPr id="711" name="直線コネクタ 710">
          <a:extLst>
            <a:ext uri="{FF2B5EF4-FFF2-40B4-BE49-F238E27FC236}">
              <a16:creationId xmlns:a16="http://schemas.microsoft.com/office/drawing/2014/main" id="{0D8CC530-201D-466C-BE8A-63DFC970B2A3}"/>
            </a:ext>
          </a:extLst>
        </xdr:cNvPr>
        <xdr:cNvCxnSpPr/>
      </xdr:nvCxnSpPr>
      <xdr:spPr>
        <a:xfrm flipV="1">
          <a:off x="18778220" y="10227564"/>
          <a:ext cx="73152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155397</xdr:rowOff>
    </xdr:from>
    <xdr:to>
      <xdr:col>107</xdr:col>
      <xdr:colOff>101600</xdr:colOff>
      <xdr:row>61</xdr:row>
      <xdr:rowOff>85547</xdr:rowOff>
    </xdr:to>
    <xdr:sp macro="" textlink="">
      <xdr:nvSpPr>
        <xdr:cNvPr id="712" name="楕円 711">
          <a:extLst>
            <a:ext uri="{FF2B5EF4-FFF2-40B4-BE49-F238E27FC236}">
              <a16:creationId xmlns:a16="http://schemas.microsoft.com/office/drawing/2014/main" id="{68F46C83-5221-4295-9BA8-44554322667B}"/>
            </a:ext>
          </a:extLst>
        </xdr:cNvPr>
        <xdr:cNvSpPr/>
      </xdr:nvSpPr>
      <xdr:spPr>
        <a:xfrm>
          <a:off x="17937480" y="10213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17831</xdr:rowOff>
    </xdr:from>
    <xdr:to>
      <xdr:col>111</xdr:col>
      <xdr:colOff>177800</xdr:colOff>
      <xdr:row>61</xdr:row>
      <xdr:rowOff>34747</xdr:rowOff>
    </xdr:to>
    <xdr:cxnSp macro="">
      <xdr:nvCxnSpPr>
        <xdr:cNvPr id="713" name="直線コネクタ 712">
          <a:extLst>
            <a:ext uri="{FF2B5EF4-FFF2-40B4-BE49-F238E27FC236}">
              <a16:creationId xmlns:a16="http://schemas.microsoft.com/office/drawing/2014/main" id="{3BF8D1E2-2D7D-4661-BCD7-D26C60A937CE}"/>
            </a:ext>
          </a:extLst>
        </xdr:cNvPr>
        <xdr:cNvCxnSpPr/>
      </xdr:nvCxnSpPr>
      <xdr:spPr>
        <a:xfrm flipV="1">
          <a:off x="17988280" y="10243871"/>
          <a:ext cx="78994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714" name="楕円 713">
          <a:extLst>
            <a:ext uri="{FF2B5EF4-FFF2-40B4-BE49-F238E27FC236}">
              <a16:creationId xmlns:a16="http://schemas.microsoft.com/office/drawing/2014/main" id="{12856AB7-E157-40AB-8246-8E0945926765}"/>
            </a:ext>
          </a:extLst>
        </xdr:cNvPr>
        <xdr:cNvSpPr/>
      </xdr:nvSpPr>
      <xdr:spPr>
        <a:xfrm>
          <a:off x="17162780" y="102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34747</xdr:rowOff>
    </xdr:from>
    <xdr:to>
      <xdr:col>107</xdr:col>
      <xdr:colOff>50800</xdr:colOff>
      <xdr:row>61</xdr:row>
      <xdr:rowOff>82296</xdr:rowOff>
    </xdr:to>
    <xdr:cxnSp macro="">
      <xdr:nvCxnSpPr>
        <xdr:cNvPr id="715" name="直線コネクタ 714">
          <a:extLst>
            <a:ext uri="{FF2B5EF4-FFF2-40B4-BE49-F238E27FC236}">
              <a16:creationId xmlns:a16="http://schemas.microsoft.com/office/drawing/2014/main" id="{F200F61D-9F2B-49BA-88AD-CA7B2D46EDB6}"/>
            </a:ext>
          </a:extLst>
        </xdr:cNvPr>
        <xdr:cNvCxnSpPr/>
      </xdr:nvCxnSpPr>
      <xdr:spPr>
        <a:xfrm flipV="1">
          <a:off x="17213580" y="10260787"/>
          <a:ext cx="7747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45669</xdr:rowOff>
    </xdr:from>
    <xdr:to>
      <xdr:col>98</xdr:col>
      <xdr:colOff>38100</xdr:colOff>
      <xdr:row>61</xdr:row>
      <xdr:rowOff>147269</xdr:rowOff>
    </xdr:to>
    <xdr:sp macro="" textlink="">
      <xdr:nvSpPr>
        <xdr:cNvPr id="716" name="楕円 715">
          <a:extLst>
            <a:ext uri="{FF2B5EF4-FFF2-40B4-BE49-F238E27FC236}">
              <a16:creationId xmlns:a16="http://schemas.microsoft.com/office/drawing/2014/main" id="{4736D936-BA8C-456B-B30C-0F9B383BC3BC}"/>
            </a:ext>
          </a:extLst>
        </xdr:cNvPr>
        <xdr:cNvSpPr/>
      </xdr:nvSpPr>
      <xdr:spPr>
        <a:xfrm>
          <a:off x="16388080" y="10271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82296</xdr:rowOff>
    </xdr:from>
    <xdr:to>
      <xdr:col>102</xdr:col>
      <xdr:colOff>114300</xdr:colOff>
      <xdr:row>61</xdr:row>
      <xdr:rowOff>96469</xdr:rowOff>
    </xdr:to>
    <xdr:cxnSp macro="">
      <xdr:nvCxnSpPr>
        <xdr:cNvPr id="717" name="直線コネクタ 716">
          <a:extLst>
            <a:ext uri="{FF2B5EF4-FFF2-40B4-BE49-F238E27FC236}">
              <a16:creationId xmlns:a16="http://schemas.microsoft.com/office/drawing/2014/main" id="{437CE883-2E15-4DB9-BA2F-0E6263441CFA}"/>
            </a:ext>
          </a:extLst>
        </xdr:cNvPr>
        <xdr:cNvCxnSpPr/>
      </xdr:nvCxnSpPr>
      <xdr:spPr>
        <a:xfrm flipV="1">
          <a:off x="16431260" y="10308336"/>
          <a:ext cx="78232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718" name="n_1aveValue【学校施設】&#10;一人当たり面積">
          <a:extLst>
            <a:ext uri="{FF2B5EF4-FFF2-40B4-BE49-F238E27FC236}">
              <a16:creationId xmlns:a16="http://schemas.microsoft.com/office/drawing/2014/main" id="{73A35FAB-BEE9-4345-B52C-325BBA21B62E}"/>
            </a:ext>
          </a:extLst>
        </xdr:cNvPr>
        <xdr:cNvSpPr txBox="1"/>
      </xdr:nvSpPr>
      <xdr:spPr>
        <a:xfrm>
          <a:off x="18561127" y="1032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152823</xdr:rowOff>
    </xdr:from>
    <xdr:ext cx="469744" cy="259045"/>
    <xdr:sp macro="" textlink="">
      <xdr:nvSpPr>
        <xdr:cNvPr id="719" name="n_2aveValue【学校施設】&#10;一人当たり面積">
          <a:extLst>
            <a:ext uri="{FF2B5EF4-FFF2-40B4-BE49-F238E27FC236}">
              <a16:creationId xmlns:a16="http://schemas.microsoft.com/office/drawing/2014/main" id="{0E7E91F9-C9DD-499D-B660-9239645ED2BB}"/>
            </a:ext>
          </a:extLst>
        </xdr:cNvPr>
        <xdr:cNvSpPr txBox="1"/>
      </xdr:nvSpPr>
      <xdr:spPr>
        <a:xfrm>
          <a:off x="17776267" y="987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169740</xdr:rowOff>
    </xdr:from>
    <xdr:ext cx="469744" cy="259045"/>
    <xdr:sp macro="" textlink="">
      <xdr:nvSpPr>
        <xdr:cNvPr id="720" name="n_3aveValue【学校施設】&#10;一人当たり面積">
          <a:extLst>
            <a:ext uri="{FF2B5EF4-FFF2-40B4-BE49-F238E27FC236}">
              <a16:creationId xmlns:a16="http://schemas.microsoft.com/office/drawing/2014/main" id="{FC92F347-8B6B-40B5-BF40-2F4D51506E49}"/>
            </a:ext>
          </a:extLst>
        </xdr:cNvPr>
        <xdr:cNvSpPr txBox="1"/>
      </xdr:nvSpPr>
      <xdr:spPr>
        <a:xfrm>
          <a:off x="17001567" y="989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5148</xdr:rowOff>
    </xdr:from>
    <xdr:ext cx="469744" cy="259045"/>
    <xdr:sp macro="" textlink="">
      <xdr:nvSpPr>
        <xdr:cNvPr id="721" name="n_4aveValue【学校施設】&#10;一人当たり面積">
          <a:extLst>
            <a:ext uri="{FF2B5EF4-FFF2-40B4-BE49-F238E27FC236}">
              <a16:creationId xmlns:a16="http://schemas.microsoft.com/office/drawing/2014/main" id="{5A6F1A47-85D4-438D-9DF3-B2A2ED2119AA}"/>
            </a:ext>
          </a:extLst>
        </xdr:cNvPr>
        <xdr:cNvSpPr txBox="1"/>
      </xdr:nvSpPr>
      <xdr:spPr>
        <a:xfrm>
          <a:off x="16226867" y="989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85158</xdr:rowOff>
    </xdr:from>
    <xdr:ext cx="469744" cy="259045"/>
    <xdr:sp macro="" textlink="">
      <xdr:nvSpPr>
        <xdr:cNvPr id="722" name="n_1mainValue【学校施設】&#10;一人当たり面積">
          <a:extLst>
            <a:ext uri="{FF2B5EF4-FFF2-40B4-BE49-F238E27FC236}">
              <a16:creationId xmlns:a16="http://schemas.microsoft.com/office/drawing/2014/main" id="{E7A25071-8A95-4870-8701-AD3AD6E27FCD}"/>
            </a:ext>
          </a:extLst>
        </xdr:cNvPr>
        <xdr:cNvSpPr txBox="1"/>
      </xdr:nvSpPr>
      <xdr:spPr>
        <a:xfrm>
          <a:off x="18561127" y="99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76674</xdr:rowOff>
    </xdr:from>
    <xdr:ext cx="469744" cy="259045"/>
    <xdr:sp macro="" textlink="">
      <xdr:nvSpPr>
        <xdr:cNvPr id="723" name="n_2mainValue【学校施設】&#10;一人当たり面積">
          <a:extLst>
            <a:ext uri="{FF2B5EF4-FFF2-40B4-BE49-F238E27FC236}">
              <a16:creationId xmlns:a16="http://schemas.microsoft.com/office/drawing/2014/main" id="{674B5E29-F08A-4629-9050-7DC5C9FFE341}"/>
            </a:ext>
          </a:extLst>
        </xdr:cNvPr>
        <xdr:cNvSpPr txBox="1"/>
      </xdr:nvSpPr>
      <xdr:spPr>
        <a:xfrm>
          <a:off x="17776267" y="1030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124223</xdr:rowOff>
    </xdr:from>
    <xdr:ext cx="469744" cy="259045"/>
    <xdr:sp macro="" textlink="">
      <xdr:nvSpPr>
        <xdr:cNvPr id="724" name="n_3mainValue【学校施設】&#10;一人当たり面積">
          <a:extLst>
            <a:ext uri="{FF2B5EF4-FFF2-40B4-BE49-F238E27FC236}">
              <a16:creationId xmlns:a16="http://schemas.microsoft.com/office/drawing/2014/main" id="{11F82A50-D80A-468E-A12B-5A1E3DC76194}"/>
            </a:ext>
          </a:extLst>
        </xdr:cNvPr>
        <xdr:cNvSpPr txBox="1"/>
      </xdr:nvSpPr>
      <xdr:spPr>
        <a:xfrm>
          <a:off x="17001567" y="103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138396</xdr:rowOff>
    </xdr:from>
    <xdr:ext cx="469744" cy="259045"/>
    <xdr:sp macro="" textlink="">
      <xdr:nvSpPr>
        <xdr:cNvPr id="725" name="n_4mainValue【学校施設】&#10;一人当たり面積">
          <a:extLst>
            <a:ext uri="{FF2B5EF4-FFF2-40B4-BE49-F238E27FC236}">
              <a16:creationId xmlns:a16="http://schemas.microsoft.com/office/drawing/2014/main" id="{2DC9FA79-F6CD-44DF-86BC-67CA34CDA05E}"/>
            </a:ext>
          </a:extLst>
        </xdr:cNvPr>
        <xdr:cNvSpPr txBox="1"/>
      </xdr:nvSpPr>
      <xdr:spPr>
        <a:xfrm>
          <a:off x="16226867" y="1036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117C8507-25C6-4608-99E2-99482860BE5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A544360-A8E0-4EC0-AA7B-1DB841FCAFD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EDCA75FF-80D2-4E34-91CF-B964F904C79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2432BA0-04A7-4B6B-B08C-6ECD699D644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98757C2-A4F8-47ED-BB53-91DDB0DC729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A195A923-8DD9-4F6F-92B0-3E1DE8637A2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F16F51C-81C5-4E80-999B-4230A6A1D82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56D8D72-17FC-4D27-BADB-33787E744979}"/>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D0885417-6C32-45B7-B89F-E192D07C078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7DCD21BD-E59E-445C-A9DC-8F3DDCAAA98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D455EAFD-936B-4AFE-A723-6F2B4993B9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100A01C5-F530-4F01-8DEB-96185D8F214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B21A1FB-CF92-4042-B35E-F868F67E4F6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68F52453-067F-4FC4-BF9E-786C6BFB92B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C32A5339-860B-4146-AFB0-8A99FA06088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A4F0D5E8-74A0-4EB1-A928-CFBD69C3451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B15456F8-AC0A-4EA8-A30E-67E8512FE20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82A7396F-121D-4827-8D6E-761BEC574D8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D7B22928-6A6B-4B45-9679-68F741733FD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AE5FE35A-151F-4F1F-8381-5D91F7C8552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6B6E9A17-B361-4F3F-AD49-13D9AA05681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23C810B9-D659-484D-8821-B69D7B1B605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A06D99A8-AD99-4902-9B2C-957616E3C75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E4B666FE-6078-45D3-B90C-95E67EF0D97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C122B262-53FF-4FF8-9856-A6694F6683F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D2EC5747-E6A7-45CF-86F1-266CA84201E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FF5B3789-718D-47C7-AAA7-77C292ED4CB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1C3D0D1C-754E-4C1F-9F2C-EDADE4A066D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4F0F86CD-008F-4CA2-B811-C6274540DE31}"/>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91EB4F7A-88B8-4BB8-B6E3-B318EE54EB9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F7D5553F-2755-47D5-B9B1-3DB13B94662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72A36EB6-124D-401C-A4F8-A2BDF89C559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A8E0678B-07C7-42CE-A1BA-CF13AF22133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E52AD75A-D2FD-4624-8FC4-F090928D72D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40DB75A0-B4D3-4FBB-9981-7D5C4EE14AA9}"/>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25BD2323-2A1D-435E-B613-A4B173EE816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9F12B673-403B-444F-9A61-65A123D4CE1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6A23FFA-2A50-4130-A910-49AD469845B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16C598CF-18CB-49C2-B876-DF57315F096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7110DD65-9602-4691-A6B4-615E2683D2A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77543634-1BC8-4EA7-990A-0E12B23E8C01}"/>
            </a:ext>
          </a:extLst>
        </xdr:cNvPr>
        <xdr:cNvCxnSpPr/>
      </xdr:nvCxnSpPr>
      <xdr:spPr>
        <a:xfrm flipV="1">
          <a:off x="14375764" y="16697324"/>
          <a:ext cx="0" cy="1560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A4D6AF46-DD56-4482-8FF5-806A91ADE3D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8C7EFA2A-50E8-4BEF-9857-6CFBEF7D1C2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a:extLst>
            <a:ext uri="{FF2B5EF4-FFF2-40B4-BE49-F238E27FC236}">
              <a16:creationId xmlns:a16="http://schemas.microsoft.com/office/drawing/2014/main" id="{1422DE35-5040-48FA-992D-CA8D597C2E62}"/>
            </a:ext>
          </a:extLst>
        </xdr:cNvPr>
        <xdr:cNvSpPr txBox="1"/>
      </xdr:nvSpPr>
      <xdr:spPr>
        <a:xfrm>
          <a:off x="14414500" y="16476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a:extLst>
            <a:ext uri="{FF2B5EF4-FFF2-40B4-BE49-F238E27FC236}">
              <a16:creationId xmlns:a16="http://schemas.microsoft.com/office/drawing/2014/main" id="{E669FFCD-45D4-46B2-9D16-621771D0D39E}"/>
            </a:ext>
          </a:extLst>
        </xdr:cNvPr>
        <xdr:cNvCxnSpPr/>
      </xdr:nvCxnSpPr>
      <xdr:spPr>
        <a:xfrm>
          <a:off x="14287500" y="16697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71" name="【公民館】&#10;有形固定資産減価償却率平均値テキスト">
          <a:extLst>
            <a:ext uri="{FF2B5EF4-FFF2-40B4-BE49-F238E27FC236}">
              <a16:creationId xmlns:a16="http://schemas.microsoft.com/office/drawing/2014/main" id="{3677FC66-D3DF-43F6-9D31-C173573D378C}"/>
            </a:ext>
          </a:extLst>
        </xdr:cNvPr>
        <xdr:cNvSpPr txBox="1"/>
      </xdr:nvSpPr>
      <xdr:spPr>
        <a:xfrm>
          <a:off x="14414500" y="17498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a:extLst>
            <a:ext uri="{FF2B5EF4-FFF2-40B4-BE49-F238E27FC236}">
              <a16:creationId xmlns:a16="http://schemas.microsoft.com/office/drawing/2014/main" id="{85B8089E-7855-40CB-8987-2A2FB053D79E}"/>
            </a:ext>
          </a:extLst>
        </xdr:cNvPr>
        <xdr:cNvSpPr/>
      </xdr:nvSpPr>
      <xdr:spPr>
        <a:xfrm>
          <a:off x="14325600" y="176428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a:extLst>
            <a:ext uri="{FF2B5EF4-FFF2-40B4-BE49-F238E27FC236}">
              <a16:creationId xmlns:a16="http://schemas.microsoft.com/office/drawing/2014/main" id="{4CF14414-B894-41A5-8374-FCE35E919B13}"/>
            </a:ext>
          </a:extLst>
        </xdr:cNvPr>
        <xdr:cNvSpPr/>
      </xdr:nvSpPr>
      <xdr:spPr>
        <a:xfrm>
          <a:off x="135788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74" name="フローチャート: 判断 773">
          <a:extLst>
            <a:ext uri="{FF2B5EF4-FFF2-40B4-BE49-F238E27FC236}">
              <a16:creationId xmlns:a16="http://schemas.microsoft.com/office/drawing/2014/main" id="{D51DB9B2-2401-4A61-8678-8DE9B02C527B}"/>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5" name="フローチャート: 判断 774">
          <a:extLst>
            <a:ext uri="{FF2B5EF4-FFF2-40B4-BE49-F238E27FC236}">
              <a16:creationId xmlns:a16="http://schemas.microsoft.com/office/drawing/2014/main" id="{288553DB-1C93-4302-A3E9-12367BA08E4D}"/>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76" name="フローチャート: 判断 775">
          <a:extLst>
            <a:ext uri="{FF2B5EF4-FFF2-40B4-BE49-F238E27FC236}">
              <a16:creationId xmlns:a16="http://schemas.microsoft.com/office/drawing/2014/main" id="{870C16A1-815C-4623-821C-2F8434829A43}"/>
            </a:ext>
          </a:extLst>
        </xdr:cNvPr>
        <xdr:cNvSpPr/>
      </xdr:nvSpPr>
      <xdr:spPr>
        <a:xfrm>
          <a:off x="1123188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33DD07D-990C-4B21-A783-FD64EAA3F1B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EC9E2A7-183F-43DD-9CF9-F90A784B12C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B45F9EC-6D0B-4B71-AF4A-4E353780795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A16DBDA-BE4B-43AD-A195-E91AF788A3D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98B5FCB-1E8C-4F5D-99E9-755C445198A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4445</xdr:rowOff>
    </xdr:from>
    <xdr:to>
      <xdr:col>85</xdr:col>
      <xdr:colOff>177800</xdr:colOff>
      <xdr:row>107</xdr:row>
      <xdr:rowOff>106045</xdr:rowOff>
    </xdr:to>
    <xdr:sp macro="" textlink="">
      <xdr:nvSpPr>
        <xdr:cNvPr id="782" name="楕円 781">
          <a:extLst>
            <a:ext uri="{FF2B5EF4-FFF2-40B4-BE49-F238E27FC236}">
              <a16:creationId xmlns:a16="http://schemas.microsoft.com/office/drawing/2014/main" id="{3F1BB115-156B-4C7D-8D50-414C9D484699}"/>
            </a:ext>
          </a:extLst>
        </xdr:cNvPr>
        <xdr:cNvSpPr/>
      </xdr:nvSpPr>
      <xdr:spPr>
        <a:xfrm>
          <a:off x="14325600" y="179419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154322</xdr:rowOff>
    </xdr:from>
    <xdr:ext cx="405111" cy="259045"/>
    <xdr:sp macro="" textlink="">
      <xdr:nvSpPr>
        <xdr:cNvPr id="783" name="【公民館】&#10;有形固定資産減価償却率該当値テキスト">
          <a:extLst>
            <a:ext uri="{FF2B5EF4-FFF2-40B4-BE49-F238E27FC236}">
              <a16:creationId xmlns:a16="http://schemas.microsoft.com/office/drawing/2014/main" id="{D8852D15-C7A8-4D61-82A5-55EC3E0B3BDB}"/>
            </a:ext>
          </a:extLst>
        </xdr:cNvPr>
        <xdr:cNvSpPr txBox="1"/>
      </xdr:nvSpPr>
      <xdr:spPr>
        <a:xfrm>
          <a:off x="14414500" y="1792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784" name="楕円 783">
          <a:extLst>
            <a:ext uri="{FF2B5EF4-FFF2-40B4-BE49-F238E27FC236}">
              <a16:creationId xmlns:a16="http://schemas.microsoft.com/office/drawing/2014/main" id="{A51561D9-5871-447F-A763-CC724CEFF892}"/>
            </a:ext>
          </a:extLst>
        </xdr:cNvPr>
        <xdr:cNvSpPr/>
      </xdr:nvSpPr>
      <xdr:spPr>
        <a:xfrm>
          <a:off x="13578840" y="1792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55245</xdr:rowOff>
    </xdr:to>
    <xdr:cxnSp macro="">
      <xdr:nvCxnSpPr>
        <xdr:cNvPr id="785" name="直線コネクタ 784">
          <a:extLst>
            <a:ext uri="{FF2B5EF4-FFF2-40B4-BE49-F238E27FC236}">
              <a16:creationId xmlns:a16="http://schemas.microsoft.com/office/drawing/2014/main" id="{D3B8197D-F45D-4DB6-A8CF-247D018EE2DD}"/>
            </a:ext>
          </a:extLst>
        </xdr:cNvPr>
        <xdr:cNvCxnSpPr/>
      </xdr:nvCxnSpPr>
      <xdr:spPr>
        <a:xfrm>
          <a:off x="13629640" y="1796796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120650</xdr:rowOff>
    </xdr:from>
    <xdr:to>
      <xdr:col>76</xdr:col>
      <xdr:colOff>165100</xdr:colOff>
      <xdr:row>107</xdr:row>
      <xdr:rowOff>50800</xdr:rowOff>
    </xdr:to>
    <xdr:sp macro="" textlink="">
      <xdr:nvSpPr>
        <xdr:cNvPr id="786" name="楕円 785">
          <a:extLst>
            <a:ext uri="{FF2B5EF4-FFF2-40B4-BE49-F238E27FC236}">
              <a16:creationId xmlns:a16="http://schemas.microsoft.com/office/drawing/2014/main" id="{1CCEB80B-87CC-45D9-BFF5-D66525DE9D93}"/>
            </a:ext>
          </a:extLst>
        </xdr:cNvPr>
        <xdr:cNvSpPr/>
      </xdr:nvSpPr>
      <xdr:spPr>
        <a:xfrm>
          <a:off x="12804140" y="1789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0</xdr:rowOff>
    </xdr:from>
    <xdr:to>
      <xdr:col>81</xdr:col>
      <xdr:colOff>50800</xdr:colOff>
      <xdr:row>107</xdr:row>
      <xdr:rowOff>30480</xdr:rowOff>
    </xdr:to>
    <xdr:cxnSp macro="">
      <xdr:nvCxnSpPr>
        <xdr:cNvPr id="787" name="直線コネクタ 786">
          <a:extLst>
            <a:ext uri="{FF2B5EF4-FFF2-40B4-BE49-F238E27FC236}">
              <a16:creationId xmlns:a16="http://schemas.microsoft.com/office/drawing/2014/main" id="{F0044A57-A846-4D1E-B4FD-83123275070B}"/>
            </a:ext>
          </a:extLst>
        </xdr:cNvPr>
        <xdr:cNvCxnSpPr/>
      </xdr:nvCxnSpPr>
      <xdr:spPr>
        <a:xfrm>
          <a:off x="12854940" y="1793748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141605</xdr:rowOff>
    </xdr:from>
    <xdr:to>
      <xdr:col>72</xdr:col>
      <xdr:colOff>38100</xdr:colOff>
      <xdr:row>107</xdr:row>
      <xdr:rowOff>71755</xdr:rowOff>
    </xdr:to>
    <xdr:sp macro="" textlink="">
      <xdr:nvSpPr>
        <xdr:cNvPr id="788" name="楕円 787">
          <a:extLst>
            <a:ext uri="{FF2B5EF4-FFF2-40B4-BE49-F238E27FC236}">
              <a16:creationId xmlns:a16="http://schemas.microsoft.com/office/drawing/2014/main" id="{65598565-E680-4AB6-9821-98DC05D30D21}"/>
            </a:ext>
          </a:extLst>
        </xdr:cNvPr>
        <xdr:cNvSpPr/>
      </xdr:nvSpPr>
      <xdr:spPr>
        <a:xfrm>
          <a:off x="12029440" y="1791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0</xdr:rowOff>
    </xdr:from>
    <xdr:to>
      <xdr:col>76</xdr:col>
      <xdr:colOff>114300</xdr:colOff>
      <xdr:row>107</xdr:row>
      <xdr:rowOff>20955</xdr:rowOff>
    </xdr:to>
    <xdr:cxnSp macro="">
      <xdr:nvCxnSpPr>
        <xdr:cNvPr id="789" name="直線コネクタ 788">
          <a:extLst>
            <a:ext uri="{FF2B5EF4-FFF2-40B4-BE49-F238E27FC236}">
              <a16:creationId xmlns:a16="http://schemas.microsoft.com/office/drawing/2014/main" id="{DD53D948-6068-4570-8D6C-71E78D2C6524}"/>
            </a:ext>
          </a:extLst>
        </xdr:cNvPr>
        <xdr:cNvCxnSpPr/>
      </xdr:nvCxnSpPr>
      <xdr:spPr>
        <a:xfrm flipV="1">
          <a:off x="12072620" y="1793748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39370</xdr:rowOff>
    </xdr:to>
    <xdr:sp macro="" textlink="">
      <xdr:nvSpPr>
        <xdr:cNvPr id="790" name="楕円 789">
          <a:extLst>
            <a:ext uri="{FF2B5EF4-FFF2-40B4-BE49-F238E27FC236}">
              <a16:creationId xmlns:a16="http://schemas.microsoft.com/office/drawing/2014/main" id="{A915E101-0DEA-4A0D-9B5A-37680A823FB5}"/>
            </a:ext>
          </a:extLst>
        </xdr:cNvPr>
        <xdr:cNvSpPr/>
      </xdr:nvSpPr>
      <xdr:spPr>
        <a:xfrm>
          <a:off x="1123188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160020</xdr:rowOff>
    </xdr:from>
    <xdr:to>
      <xdr:col>71</xdr:col>
      <xdr:colOff>177800</xdr:colOff>
      <xdr:row>107</xdr:row>
      <xdr:rowOff>20955</xdr:rowOff>
    </xdr:to>
    <xdr:cxnSp macro="">
      <xdr:nvCxnSpPr>
        <xdr:cNvPr id="791" name="直線コネクタ 790">
          <a:extLst>
            <a:ext uri="{FF2B5EF4-FFF2-40B4-BE49-F238E27FC236}">
              <a16:creationId xmlns:a16="http://schemas.microsoft.com/office/drawing/2014/main" id="{AB389D15-6ED6-4677-9D15-6CE6EF571F60}"/>
            </a:ext>
          </a:extLst>
        </xdr:cNvPr>
        <xdr:cNvCxnSpPr/>
      </xdr:nvCxnSpPr>
      <xdr:spPr>
        <a:xfrm>
          <a:off x="11282680" y="1792986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145432</xdr:rowOff>
    </xdr:from>
    <xdr:ext cx="405111" cy="259045"/>
    <xdr:sp macro="" textlink="">
      <xdr:nvSpPr>
        <xdr:cNvPr id="792" name="n_1aveValue【公民館】&#10;有形固定資産減価償却率">
          <a:extLst>
            <a:ext uri="{FF2B5EF4-FFF2-40B4-BE49-F238E27FC236}">
              <a16:creationId xmlns:a16="http://schemas.microsoft.com/office/drawing/2014/main" id="{48B8CAC9-83E1-47AA-934F-BEE9ECC74964}"/>
            </a:ext>
          </a:extLst>
        </xdr:cNvPr>
        <xdr:cNvSpPr txBox="1"/>
      </xdr:nvSpPr>
      <xdr:spPr>
        <a:xfrm>
          <a:off x="13437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93" name="n_2aveValue【公民館】&#10;有形固定資産減価償却率">
          <a:extLst>
            <a:ext uri="{FF2B5EF4-FFF2-40B4-BE49-F238E27FC236}">
              <a16:creationId xmlns:a16="http://schemas.microsoft.com/office/drawing/2014/main" id="{D034879B-3418-4DE4-803D-16DE06D9C24C}"/>
            </a:ext>
          </a:extLst>
        </xdr:cNvPr>
        <xdr:cNvSpPr txBox="1"/>
      </xdr:nvSpPr>
      <xdr:spPr>
        <a:xfrm>
          <a:off x="12675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4" name="n_3aveValue【公民館】&#10;有形固定資産減価償却率">
          <a:extLst>
            <a:ext uri="{FF2B5EF4-FFF2-40B4-BE49-F238E27FC236}">
              <a16:creationId xmlns:a16="http://schemas.microsoft.com/office/drawing/2014/main" id="{B090A4D3-26E3-4088-8F47-55EDD82AFE47}"/>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95" name="n_4aveValue【公民館】&#10;有形固定資産減価償却率">
          <a:extLst>
            <a:ext uri="{FF2B5EF4-FFF2-40B4-BE49-F238E27FC236}">
              <a16:creationId xmlns:a16="http://schemas.microsoft.com/office/drawing/2014/main" id="{1507B671-C053-48A3-BA82-8458E173837F}"/>
            </a:ext>
          </a:extLst>
        </xdr:cNvPr>
        <xdr:cNvSpPr txBox="1"/>
      </xdr:nvSpPr>
      <xdr:spPr>
        <a:xfrm>
          <a:off x="1110298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72407</xdr:rowOff>
    </xdr:from>
    <xdr:ext cx="405111" cy="259045"/>
    <xdr:sp macro="" textlink="">
      <xdr:nvSpPr>
        <xdr:cNvPr id="796" name="n_1mainValue【公民館】&#10;有形固定資産減価償却率">
          <a:extLst>
            <a:ext uri="{FF2B5EF4-FFF2-40B4-BE49-F238E27FC236}">
              <a16:creationId xmlns:a16="http://schemas.microsoft.com/office/drawing/2014/main" id="{F697FA9C-6F8C-483A-A525-D2E581D34A43}"/>
            </a:ext>
          </a:extLst>
        </xdr:cNvPr>
        <xdr:cNvSpPr txBox="1"/>
      </xdr:nvSpPr>
      <xdr:spPr>
        <a:xfrm>
          <a:off x="13437244"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41927</xdr:rowOff>
    </xdr:from>
    <xdr:ext cx="405111" cy="259045"/>
    <xdr:sp macro="" textlink="">
      <xdr:nvSpPr>
        <xdr:cNvPr id="797" name="n_2mainValue【公民館】&#10;有形固定資産減価償却率">
          <a:extLst>
            <a:ext uri="{FF2B5EF4-FFF2-40B4-BE49-F238E27FC236}">
              <a16:creationId xmlns:a16="http://schemas.microsoft.com/office/drawing/2014/main" id="{DFEF9FD8-2B05-4B1D-9C92-09796CE8A663}"/>
            </a:ext>
          </a:extLst>
        </xdr:cNvPr>
        <xdr:cNvSpPr txBox="1"/>
      </xdr:nvSpPr>
      <xdr:spPr>
        <a:xfrm>
          <a:off x="126752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62882</xdr:rowOff>
    </xdr:from>
    <xdr:ext cx="405111" cy="259045"/>
    <xdr:sp macro="" textlink="">
      <xdr:nvSpPr>
        <xdr:cNvPr id="798" name="n_3mainValue【公民館】&#10;有形固定資産減価償却率">
          <a:extLst>
            <a:ext uri="{FF2B5EF4-FFF2-40B4-BE49-F238E27FC236}">
              <a16:creationId xmlns:a16="http://schemas.microsoft.com/office/drawing/2014/main" id="{8DD8D9A5-D77E-4B06-AFCB-36CF1E9E9628}"/>
            </a:ext>
          </a:extLst>
        </xdr:cNvPr>
        <xdr:cNvSpPr txBox="1"/>
      </xdr:nvSpPr>
      <xdr:spPr>
        <a:xfrm>
          <a:off x="11900544"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30497</xdr:rowOff>
    </xdr:from>
    <xdr:ext cx="405111" cy="259045"/>
    <xdr:sp macro="" textlink="">
      <xdr:nvSpPr>
        <xdr:cNvPr id="799" name="n_4mainValue【公民館】&#10;有形固定資産減価償却率">
          <a:extLst>
            <a:ext uri="{FF2B5EF4-FFF2-40B4-BE49-F238E27FC236}">
              <a16:creationId xmlns:a16="http://schemas.microsoft.com/office/drawing/2014/main" id="{58B7E08F-0B0E-4512-8246-0CAF7808860B}"/>
            </a:ext>
          </a:extLst>
        </xdr:cNvPr>
        <xdr:cNvSpPr txBox="1"/>
      </xdr:nvSpPr>
      <xdr:spPr>
        <a:xfrm>
          <a:off x="1110298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BF35D27A-4DC7-4F9B-AA92-3F9BB3E8194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96EDA0CF-585A-4F36-8719-B37BEC217DD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B51441FB-4E06-4FF8-BE31-3091C5FE98B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809C185C-68D2-4928-9981-5A91FBF4F8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ECCFC91-C120-4D50-BE0F-33C81BACE43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3FF35C2-F59C-47A3-A84F-854EAD7A3C2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7E3F06B7-03FF-4E38-9F04-DD192464C46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3F274576-9261-4149-B262-BB5CECA2AED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9A1904F-D174-46C6-9F9B-C77FAC1D083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1860ADE-86ED-453D-A2AA-94E9BAD0D25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44DE7FD8-05F5-4791-A137-47C2FAC6801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2A9EACAA-7032-4797-BC3D-A025EBCABE2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3422D688-3E77-4454-BBF6-03A10CC70807}"/>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664E98DA-F622-4088-B68A-F3EFE7BCD2B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17F724B3-4ABE-42D1-846B-1267C4A5D045}"/>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546223C5-56B8-4DC4-9066-A0B1BE63792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E2FA8630-EF9C-4E72-B48E-B3A0E6C4287E}"/>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7B871FA1-CBB8-40F0-99A3-A83721734B5C}"/>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EA7FB0E7-CE57-4EB6-AF6F-DD86436E538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6DD2718C-D8B8-416E-AC0B-DC40C22913F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55342B88-D71C-491A-AC22-2BAFD2503BD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a:extLst>
            <a:ext uri="{FF2B5EF4-FFF2-40B4-BE49-F238E27FC236}">
              <a16:creationId xmlns:a16="http://schemas.microsoft.com/office/drawing/2014/main" id="{814A6CFB-EC7B-4D37-9324-BC78FE7D4FDC}"/>
            </a:ext>
          </a:extLst>
        </xdr:cNvPr>
        <xdr:cNvCxnSpPr/>
      </xdr:nvCxnSpPr>
      <xdr:spPr>
        <a:xfrm flipV="1">
          <a:off x="19509104" y="16783050"/>
          <a:ext cx="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a:extLst>
            <a:ext uri="{FF2B5EF4-FFF2-40B4-BE49-F238E27FC236}">
              <a16:creationId xmlns:a16="http://schemas.microsoft.com/office/drawing/2014/main" id="{2B79762E-00F6-47E4-AD60-029E997C6DE1}"/>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a:extLst>
            <a:ext uri="{FF2B5EF4-FFF2-40B4-BE49-F238E27FC236}">
              <a16:creationId xmlns:a16="http://schemas.microsoft.com/office/drawing/2014/main" id="{F84CE75C-EE49-464D-9795-6900B32EEC34}"/>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a:extLst>
            <a:ext uri="{FF2B5EF4-FFF2-40B4-BE49-F238E27FC236}">
              <a16:creationId xmlns:a16="http://schemas.microsoft.com/office/drawing/2014/main" id="{003EBB91-CCB2-4C41-804D-C533F9C930B2}"/>
            </a:ext>
          </a:extLst>
        </xdr:cNvPr>
        <xdr:cNvSpPr txBox="1"/>
      </xdr:nvSpPr>
      <xdr:spPr>
        <a:xfrm>
          <a:off x="19547840" y="1656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a:extLst>
            <a:ext uri="{FF2B5EF4-FFF2-40B4-BE49-F238E27FC236}">
              <a16:creationId xmlns:a16="http://schemas.microsoft.com/office/drawing/2014/main" id="{52DDCBC0-E07F-4F91-A80C-CDB341EE8047}"/>
            </a:ext>
          </a:extLst>
        </xdr:cNvPr>
        <xdr:cNvCxnSpPr/>
      </xdr:nvCxnSpPr>
      <xdr:spPr>
        <a:xfrm>
          <a:off x="194437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26" name="【公民館】&#10;一人当たり面積平均値テキスト">
          <a:extLst>
            <a:ext uri="{FF2B5EF4-FFF2-40B4-BE49-F238E27FC236}">
              <a16:creationId xmlns:a16="http://schemas.microsoft.com/office/drawing/2014/main" id="{D860A3FA-3BBE-4325-8281-C77501EF7F46}"/>
            </a:ext>
          </a:extLst>
        </xdr:cNvPr>
        <xdr:cNvSpPr txBox="1"/>
      </xdr:nvSpPr>
      <xdr:spPr>
        <a:xfrm>
          <a:off x="19547840" y="1757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a:extLst>
            <a:ext uri="{FF2B5EF4-FFF2-40B4-BE49-F238E27FC236}">
              <a16:creationId xmlns:a16="http://schemas.microsoft.com/office/drawing/2014/main" id="{C607D889-9957-4E0B-9C2F-6EC7B970CD6C}"/>
            </a:ext>
          </a:extLst>
        </xdr:cNvPr>
        <xdr:cNvSpPr/>
      </xdr:nvSpPr>
      <xdr:spPr>
        <a:xfrm>
          <a:off x="1945894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a:extLst>
            <a:ext uri="{FF2B5EF4-FFF2-40B4-BE49-F238E27FC236}">
              <a16:creationId xmlns:a16="http://schemas.microsoft.com/office/drawing/2014/main" id="{FDC611B1-9802-4F61-8FEB-B40E91F545CD}"/>
            </a:ext>
          </a:extLst>
        </xdr:cNvPr>
        <xdr:cNvSpPr/>
      </xdr:nvSpPr>
      <xdr:spPr>
        <a:xfrm>
          <a:off x="18735040" y="17735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829" name="フローチャート: 判断 828">
          <a:extLst>
            <a:ext uri="{FF2B5EF4-FFF2-40B4-BE49-F238E27FC236}">
              <a16:creationId xmlns:a16="http://schemas.microsoft.com/office/drawing/2014/main" id="{3E527A8E-88D6-481B-AE68-D0725ACDD198}"/>
            </a:ext>
          </a:extLst>
        </xdr:cNvPr>
        <xdr:cNvSpPr/>
      </xdr:nvSpPr>
      <xdr:spPr>
        <a:xfrm>
          <a:off x="17937480" y="1765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39115</xdr:rowOff>
    </xdr:from>
    <xdr:to>
      <xdr:col>102</xdr:col>
      <xdr:colOff>165100</xdr:colOff>
      <xdr:row>105</xdr:row>
      <xdr:rowOff>140715</xdr:rowOff>
    </xdr:to>
    <xdr:sp macro="" textlink="">
      <xdr:nvSpPr>
        <xdr:cNvPr id="830" name="フローチャート: 判断 829">
          <a:extLst>
            <a:ext uri="{FF2B5EF4-FFF2-40B4-BE49-F238E27FC236}">
              <a16:creationId xmlns:a16="http://schemas.microsoft.com/office/drawing/2014/main" id="{DEB9936B-6A88-47D5-8F45-20B8DA59FBB7}"/>
            </a:ext>
          </a:extLst>
        </xdr:cNvPr>
        <xdr:cNvSpPr/>
      </xdr:nvSpPr>
      <xdr:spPr>
        <a:xfrm>
          <a:off x="1716278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52832</xdr:rowOff>
    </xdr:from>
    <xdr:to>
      <xdr:col>98</xdr:col>
      <xdr:colOff>38100</xdr:colOff>
      <xdr:row>105</xdr:row>
      <xdr:rowOff>154432</xdr:rowOff>
    </xdr:to>
    <xdr:sp macro="" textlink="">
      <xdr:nvSpPr>
        <xdr:cNvPr id="831" name="フローチャート: 判断 830">
          <a:extLst>
            <a:ext uri="{FF2B5EF4-FFF2-40B4-BE49-F238E27FC236}">
              <a16:creationId xmlns:a16="http://schemas.microsoft.com/office/drawing/2014/main" id="{4BC92E62-4191-479E-94D6-B26781277FE5}"/>
            </a:ext>
          </a:extLst>
        </xdr:cNvPr>
        <xdr:cNvSpPr/>
      </xdr:nvSpPr>
      <xdr:spPr>
        <a:xfrm>
          <a:off x="16388080" y="176550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AA8555F-C6AD-40FB-A810-54BE2FBC030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5A931F2-9A0D-49E6-80CE-B219221F774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6540068-E601-4EF0-8C94-E4278B1E648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754C0252-F559-477B-B54A-2F432B770E1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84BC107-9A17-4C00-BF3A-B9BCA34C4B2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39115</xdr:rowOff>
    </xdr:from>
    <xdr:to>
      <xdr:col>116</xdr:col>
      <xdr:colOff>114300</xdr:colOff>
      <xdr:row>106</xdr:row>
      <xdr:rowOff>140715</xdr:rowOff>
    </xdr:to>
    <xdr:sp macro="" textlink="">
      <xdr:nvSpPr>
        <xdr:cNvPr id="837" name="楕円 836">
          <a:extLst>
            <a:ext uri="{FF2B5EF4-FFF2-40B4-BE49-F238E27FC236}">
              <a16:creationId xmlns:a16="http://schemas.microsoft.com/office/drawing/2014/main" id="{AD97B937-896F-4922-A085-EF22B3204CC1}"/>
            </a:ext>
          </a:extLst>
        </xdr:cNvPr>
        <xdr:cNvSpPr/>
      </xdr:nvSpPr>
      <xdr:spPr>
        <a:xfrm>
          <a:off x="19458940" y="178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17542</xdr:rowOff>
    </xdr:from>
    <xdr:ext cx="469744" cy="259045"/>
    <xdr:sp macro="" textlink="">
      <xdr:nvSpPr>
        <xdr:cNvPr id="838" name="【公民館】&#10;一人当たり面積該当値テキスト">
          <a:extLst>
            <a:ext uri="{FF2B5EF4-FFF2-40B4-BE49-F238E27FC236}">
              <a16:creationId xmlns:a16="http://schemas.microsoft.com/office/drawing/2014/main" id="{0FA4C420-940A-4471-9F63-A05F257AB54D}"/>
            </a:ext>
          </a:extLst>
        </xdr:cNvPr>
        <xdr:cNvSpPr txBox="1"/>
      </xdr:nvSpPr>
      <xdr:spPr>
        <a:xfrm>
          <a:off x="19547840"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45974</xdr:rowOff>
    </xdr:from>
    <xdr:to>
      <xdr:col>112</xdr:col>
      <xdr:colOff>38100</xdr:colOff>
      <xdr:row>106</xdr:row>
      <xdr:rowOff>147574</xdr:rowOff>
    </xdr:to>
    <xdr:sp macro="" textlink="">
      <xdr:nvSpPr>
        <xdr:cNvPr id="839" name="楕円 838">
          <a:extLst>
            <a:ext uri="{FF2B5EF4-FFF2-40B4-BE49-F238E27FC236}">
              <a16:creationId xmlns:a16="http://schemas.microsoft.com/office/drawing/2014/main" id="{B742ACCB-1781-41A5-B74C-31BB02D9174F}"/>
            </a:ext>
          </a:extLst>
        </xdr:cNvPr>
        <xdr:cNvSpPr/>
      </xdr:nvSpPr>
      <xdr:spPr>
        <a:xfrm>
          <a:off x="18735040" y="17815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89915</xdr:rowOff>
    </xdr:from>
    <xdr:to>
      <xdr:col>116</xdr:col>
      <xdr:colOff>63500</xdr:colOff>
      <xdr:row>106</xdr:row>
      <xdr:rowOff>96774</xdr:rowOff>
    </xdr:to>
    <xdr:cxnSp macro="">
      <xdr:nvCxnSpPr>
        <xdr:cNvPr id="840" name="直線コネクタ 839">
          <a:extLst>
            <a:ext uri="{FF2B5EF4-FFF2-40B4-BE49-F238E27FC236}">
              <a16:creationId xmlns:a16="http://schemas.microsoft.com/office/drawing/2014/main" id="{864CDE6C-90E5-42CB-809B-C717F18E0078}"/>
            </a:ext>
          </a:extLst>
        </xdr:cNvPr>
        <xdr:cNvCxnSpPr/>
      </xdr:nvCxnSpPr>
      <xdr:spPr>
        <a:xfrm flipV="1">
          <a:off x="18778220" y="17859755"/>
          <a:ext cx="7315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52832</xdr:rowOff>
    </xdr:from>
    <xdr:to>
      <xdr:col>107</xdr:col>
      <xdr:colOff>101600</xdr:colOff>
      <xdr:row>106</xdr:row>
      <xdr:rowOff>154432</xdr:rowOff>
    </xdr:to>
    <xdr:sp macro="" textlink="">
      <xdr:nvSpPr>
        <xdr:cNvPr id="841" name="楕円 840">
          <a:extLst>
            <a:ext uri="{FF2B5EF4-FFF2-40B4-BE49-F238E27FC236}">
              <a16:creationId xmlns:a16="http://schemas.microsoft.com/office/drawing/2014/main" id="{898438AD-3A50-4423-8CA5-64876C96B4B5}"/>
            </a:ext>
          </a:extLst>
        </xdr:cNvPr>
        <xdr:cNvSpPr/>
      </xdr:nvSpPr>
      <xdr:spPr>
        <a:xfrm>
          <a:off x="17937480" y="178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96774</xdr:rowOff>
    </xdr:from>
    <xdr:to>
      <xdr:col>111</xdr:col>
      <xdr:colOff>177800</xdr:colOff>
      <xdr:row>106</xdr:row>
      <xdr:rowOff>103632</xdr:rowOff>
    </xdr:to>
    <xdr:cxnSp macro="">
      <xdr:nvCxnSpPr>
        <xdr:cNvPr id="842" name="直線コネクタ 841">
          <a:extLst>
            <a:ext uri="{FF2B5EF4-FFF2-40B4-BE49-F238E27FC236}">
              <a16:creationId xmlns:a16="http://schemas.microsoft.com/office/drawing/2014/main" id="{98C2E786-9596-442F-87D1-FE882F5FC02E}"/>
            </a:ext>
          </a:extLst>
        </xdr:cNvPr>
        <xdr:cNvCxnSpPr/>
      </xdr:nvCxnSpPr>
      <xdr:spPr>
        <a:xfrm flipV="1">
          <a:off x="17988280" y="17866614"/>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843" name="楕円 842">
          <a:extLst>
            <a:ext uri="{FF2B5EF4-FFF2-40B4-BE49-F238E27FC236}">
              <a16:creationId xmlns:a16="http://schemas.microsoft.com/office/drawing/2014/main" id="{69B9DA74-0B5D-45B7-8D12-1C835F61C426}"/>
            </a:ext>
          </a:extLst>
        </xdr:cNvPr>
        <xdr:cNvSpPr/>
      </xdr:nvSpPr>
      <xdr:spPr>
        <a:xfrm>
          <a:off x="17162780" y="178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103632</xdr:rowOff>
    </xdr:from>
    <xdr:to>
      <xdr:col>107</xdr:col>
      <xdr:colOff>50800</xdr:colOff>
      <xdr:row>106</xdr:row>
      <xdr:rowOff>108204</xdr:rowOff>
    </xdr:to>
    <xdr:cxnSp macro="">
      <xdr:nvCxnSpPr>
        <xdr:cNvPr id="844" name="直線コネクタ 843">
          <a:extLst>
            <a:ext uri="{FF2B5EF4-FFF2-40B4-BE49-F238E27FC236}">
              <a16:creationId xmlns:a16="http://schemas.microsoft.com/office/drawing/2014/main" id="{12C4E471-EB1E-400C-A824-A14D86F272AB}"/>
            </a:ext>
          </a:extLst>
        </xdr:cNvPr>
        <xdr:cNvCxnSpPr/>
      </xdr:nvCxnSpPr>
      <xdr:spPr>
        <a:xfrm flipV="1">
          <a:off x="17213580" y="1787347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45" name="楕円 844">
          <a:extLst>
            <a:ext uri="{FF2B5EF4-FFF2-40B4-BE49-F238E27FC236}">
              <a16:creationId xmlns:a16="http://schemas.microsoft.com/office/drawing/2014/main" id="{CFCD1BE9-8CB3-4CB9-A53D-BDC094C3F40D}"/>
            </a:ext>
          </a:extLst>
        </xdr:cNvPr>
        <xdr:cNvSpPr/>
      </xdr:nvSpPr>
      <xdr:spPr>
        <a:xfrm>
          <a:off x="16388080" y="17831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112776</xdr:rowOff>
    </xdr:to>
    <xdr:cxnSp macro="">
      <xdr:nvCxnSpPr>
        <xdr:cNvPr id="846" name="直線コネクタ 845">
          <a:extLst>
            <a:ext uri="{FF2B5EF4-FFF2-40B4-BE49-F238E27FC236}">
              <a16:creationId xmlns:a16="http://schemas.microsoft.com/office/drawing/2014/main" id="{231ACFA6-E341-407F-B8F8-AE9B7FBD45E1}"/>
            </a:ext>
          </a:extLst>
        </xdr:cNvPr>
        <xdr:cNvCxnSpPr/>
      </xdr:nvCxnSpPr>
      <xdr:spPr>
        <a:xfrm flipV="1">
          <a:off x="16431260" y="1787804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847" name="n_1aveValue【公民館】&#10;一人当たり面積">
          <a:extLst>
            <a:ext uri="{FF2B5EF4-FFF2-40B4-BE49-F238E27FC236}">
              <a16:creationId xmlns:a16="http://schemas.microsoft.com/office/drawing/2014/main" id="{AD9C3340-0742-4521-ABF6-FD3BA23B8266}"/>
            </a:ext>
          </a:extLst>
        </xdr:cNvPr>
        <xdr:cNvSpPr txBox="1"/>
      </xdr:nvSpPr>
      <xdr:spPr>
        <a:xfrm>
          <a:off x="18561127" y="1751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848" name="n_2aveValue【公民館】&#10;一人当たり面積">
          <a:extLst>
            <a:ext uri="{FF2B5EF4-FFF2-40B4-BE49-F238E27FC236}">
              <a16:creationId xmlns:a16="http://schemas.microsoft.com/office/drawing/2014/main" id="{A63E4409-49DB-4484-AE7B-3A15CDE944EA}"/>
            </a:ext>
          </a:extLst>
        </xdr:cNvPr>
        <xdr:cNvSpPr txBox="1"/>
      </xdr:nvSpPr>
      <xdr:spPr>
        <a:xfrm>
          <a:off x="17776267" y="174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157242</xdr:rowOff>
    </xdr:from>
    <xdr:ext cx="469744" cy="259045"/>
    <xdr:sp macro="" textlink="">
      <xdr:nvSpPr>
        <xdr:cNvPr id="849" name="n_3aveValue【公民館】&#10;一人当たり面積">
          <a:extLst>
            <a:ext uri="{FF2B5EF4-FFF2-40B4-BE49-F238E27FC236}">
              <a16:creationId xmlns:a16="http://schemas.microsoft.com/office/drawing/2014/main" id="{3F802B37-520D-4B43-896B-3A4B8179C6B8}"/>
            </a:ext>
          </a:extLst>
        </xdr:cNvPr>
        <xdr:cNvSpPr txBox="1"/>
      </xdr:nvSpPr>
      <xdr:spPr>
        <a:xfrm>
          <a:off x="17001567" y="174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170959</xdr:rowOff>
    </xdr:from>
    <xdr:ext cx="469744" cy="259045"/>
    <xdr:sp macro="" textlink="">
      <xdr:nvSpPr>
        <xdr:cNvPr id="850" name="n_4aveValue【公民館】&#10;一人当たり面積">
          <a:extLst>
            <a:ext uri="{FF2B5EF4-FFF2-40B4-BE49-F238E27FC236}">
              <a16:creationId xmlns:a16="http://schemas.microsoft.com/office/drawing/2014/main" id="{E9C784B1-8A1C-4344-922D-D9EBC24CD9E6}"/>
            </a:ext>
          </a:extLst>
        </xdr:cNvPr>
        <xdr:cNvSpPr txBox="1"/>
      </xdr:nvSpPr>
      <xdr:spPr>
        <a:xfrm>
          <a:off x="16226867" y="1743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138701</xdr:rowOff>
    </xdr:from>
    <xdr:ext cx="469744" cy="259045"/>
    <xdr:sp macro="" textlink="">
      <xdr:nvSpPr>
        <xdr:cNvPr id="851" name="n_1mainValue【公民館】&#10;一人当たり面積">
          <a:extLst>
            <a:ext uri="{FF2B5EF4-FFF2-40B4-BE49-F238E27FC236}">
              <a16:creationId xmlns:a16="http://schemas.microsoft.com/office/drawing/2014/main" id="{AC917A5D-5324-4501-96B5-9115A9C6558A}"/>
            </a:ext>
          </a:extLst>
        </xdr:cNvPr>
        <xdr:cNvSpPr txBox="1"/>
      </xdr:nvSpPr>
      <xdr:spPr>
        <a:xfrm>
          <a:off x="1856112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145559</xdr:rowOff>
    </xdr:from>
    <xdr:ext cx="469744" cy="259045"/>
    <xdr:sp macro="" textlink="">
      <xdr:nvSpPr>
        <xdr:cNvPr id="852" name="n_2mainValue【公民館】&#10;一人当たり面積">
          <a:extLst>
            <a:ext uri="{FF2B5EF4-FFF2-40B4-BE49-F238E27FC236}">
              <a16:creationId xmlns:a16="http://schemas.microsoft.com/office/drawing/2014/main" id="{93A52CCB-8A22-46F8-8217-F8A51D17FA5F}"/>
            </a:ext>
          </a:extLst>
        </xdr:cNvPr>
        <xdr:cNvSpPr txBox="1"/>
      </xdr:nvSpPr>
      <xdr:spPr>
        <a:xfrm>
          <a:off x="17776267" y="1791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853" name="n_3mainValue【公民館】&#10;一人当たり面積">
          <a:extLst>
            <a:ext uri="{FF2B5EF4-FFF2-40B4-BE49-F238E27FC236}">
              <a16:creationId xmlns:a16="http://schemas.microsoft.com/office/drawing/2014/main" id="{D76DA308-17FE-49C9-9E1E-B4C953340242}"/>
            </a:ext>
          </a:extLst>
        </xdr:cNvPr>
        <xdr:cNvSpPr txBox="1"/>
      </xdr:nvSpPr>
      <xdr:spPr>
        <a:xfrm>
          <a:off x="170015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854" name="n_4mainValue【公民館】&#10;一人当たり面積">
          <a:extLst>
            <a:ext uri="{FF2B5EF4-FFF2-40B4-BE49-F238E27FC236}">
              <a16:creationId xmlns:a16="http://schemas.microsoft.com/office/drawing/2014/main" id="{3B2DB5F0-D639-43E1-8A27-54E2DBA5E774}"/>
            </a:ext>
          </a:extLst>
        </xdr:cNvPr>
        <xdr:cNvSpPr txBox="1"/>
      </xdr:nvSpPr>
      <xdr:spPr>
        <a:xfrm>
          <a:off x="16226867" y="179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26C682DC-CEA0-41D7-A06D-C41DF134F23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ACED1B0-4FCD-454F-AC3A-718622C8561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7C4E8A82-D9B4-453D-94FF-AF54F5AAE55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類似団体と比較し、有形固定資産減価償却率は全体的に高い水準となっている。特に、公営住宅・公民館・保育所・道路は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％を超える高い比率となっている。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公営住宅は、団地の集約化を進めるとともに、その他の団地は早期の廃止を目指す。各団地においては入居者のいない棟の解体を前年度に引き続き、順次進めている。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公民館は、市民会館と合わせて３館の必要性について、人口減少及び財源不足を踏まえて、市の社会教育のあり方とともに検討し、方針を決定する。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所は、令和３年度に策定した富津市市立保育所再配置計画に基づき、民間事業者への移管や施設の集約化、小規模型保育所の新設など地域の保育ニーズに応じた再配置を前年度に引き続き検討し実施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道路については、過去に多くの道路を整備したことにより有形固定資産減価償却率が増加傾向にある。今後も引き続き予防保全型の維持管理に努める。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477C18-01E4-4BAB-8105-2DD83A71B83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7EA973-602B-4E4B-8B9C-0348F89E7B7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A7CF33-37B1-45CA-975F-993211C8312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0F70784-E6B0-418B-AED2-2DB5C8C7F2F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92742D-005F-4D7E-9D62-514D101544E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4FCCAA-6DC4-429F-9CD2-EFE7E633B78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C06CE1-63D0-41D1-8B86-70EDDDEE1A0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A37CD3-BA3E-48F2-8108-C1BD82077EB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7FD07C-9C3B-43CE-A645-DAA4B6862FC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929A6D-C7BA-4AB2-BEDD-8E404BA1F26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41,773
41,175
205.40
21,470,938
20,519,571
726,667
11,893,840
15,585,429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CB3ADB-C718-4DAE-821E-5792D2E3ED6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43D947-EFBC-4E61-8F0F-36F19B4876F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4286A5-FF23-4C2E-9267-5BDE04E818C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94D37C-44A4-447F-91EB-0357DC7A10F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2DF375-4F40-4CB6-867D-83D7228AB72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CBF67EF-2BB6-46E6-B780-CFF6CD7878C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B54D9D-6ABA-4986-859B-935B43CDDA2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F98C7C-3BF8-4BB8-B991-353A927E26C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063518-9E69-464C-BC40-7B0F3AF3269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855D4F-A117-4589-A722-8BDAA5B72B0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2358DB-0977-4AA8-9D3D-92A27AF2E56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5E0E1D-AFC4-4474-BC32-0D1944952A6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7F46DB-70CE-4FB4-ABC1-09957766D0B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2690FF-CD60-4D2B-AAA6-C5BF6DC0F25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6C1B1C-99D1-41DD-A74D-2616CC094FE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BEF95F-13E2-4FA4-B631-B3E1E781D2D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4E2A6E-4505-4895-9505-26F9D75F72F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05773A-3A80-414A-BEA7-B9B63FB2D2B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BAE58D-B771-416B-BBE9-56458F89184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481EAA-DF89-438A-A6DD-1ADCC201A8C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DBF3BED-AD0B-4C69-9AD1-E3A2FADBB74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EC2EBF-EAE8-49FF-B035-071428045CD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238ACC-8EB1-4FA4-9A86-2DC100D1BE2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3BC611-4D5C-4B79-9CD6-92F524C1821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F8095B-43EE-4C69-BC24-DA34118D49E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C18D1F3-5B5D-448E-A9E1-F47FB688E48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4E1B46-7E4A-4F80-B92A-59D6B477D69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75B342-B2F3-4410-8C01-B1F80AF886F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632B9E-EA97-4C6C-B6FE-D72964BA1398}"/>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0E88B6D-9A59-463B-B57A-B92FB02F620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2D09B31-8A83-45B0-8B02-F37B9087E33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1B8A3C2-7BDE-4ACC-B44C-0EC3418E00F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67700FB-D100-4A41-8B1A-96453EAFAE2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CE57134-ACA9-4490-A46F-9C58E9AF581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881F328-7B4A-4BFC-8A01-5B049E3D3DB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48E9FFF-10FA-4FA8-ADF1-0C1F7DB71B6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000CCBD-7D5B-479E-AE3E-AB2204DA8517}"/>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5987DF1-E067-4BD7-AB25-E130A0EDF4C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30374DC-462C-4529-A218-D366700D94D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6F45684-BBC8-42B7-BB08-3A9DA546765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4589FA5-5FA9-4E4B-81BA-D1D25D6196E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963D1E3-7B42-4D92-B5D1-B9F14E28424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4011191-2754-41BE-970A-A0CBDCA78F9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53AF8FC-4C2F-4A37-B3A6-61D4623EC42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AEC0707-C979-4F00-AEF4-B27B437F70A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7892A62-5FB7-43E0-B426-9D652577D37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CEEB3AF-9CBE-41F7-B7DC-CFE135C4FFC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F64E776-37BB-44B6-907A-A33BA627B16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F76E9EDF-B641-4F82-9B78-5B787A16303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B554CD5-A9D6-4B81-AE84-2CF0FD5E552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595542D-7087-4B84-B42D-B3A9FEDD3C9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ADAD051-1BBD-4442-BC8F-54FEF08214A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05BC8C4-AEDC-4736-8288-37A3D9DE94A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5F6FB81-C662-4E0F-9DF0-25ED73E83E4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D44940C-7E98-46AD-99C2-CF0B04DDCD0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83D2B41-65F8-4C8C-919B-7FB7207EA4F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D535664F-9DD5-4A43-AC7A-BD1CFA6510B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C2A48BEF-6C95-488A-AC4F-B357D807F58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6872F80-6DAD-43C2-BEC6-90B42183056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CC71AE7-1441-4BD7-BA11-198ED3107BF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17C4F817-7C53-4F92-B36E-2AA3B575CD2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340A3F7-8BAD-4D0A-85F2-E35119A190AD}"/>
            </a:ext>
          </a:extLst>
        </xdr:cNvPr>
        <xdr:cNvCxnSpPr/>
      </xdr:nvCxnSpPr>
      <xdr:spPr>
        <a:xfrm flipV="1">
          <a:off x="4086225" y="942213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0520A1F-BE8C-4A2F-B491-69A6140EECE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87D6EA7-98BB-4D4D-BFC7-D17FB7D80EAE}"/>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CBA357CA-EFCE-4849-B108-F7C1F4866D61}"/>
            </a:ext>
          </a:extLst>
        </xdr:cNvPr>
        <xdr:cNvSpPr txBox="1"/>
      </xdr:nvSpPr>
      <xdr:spPr>
        <a:xfrm>
          <a:off x="412496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77" name="直線コネクタ 76">
          <a:extLst>
            <a:ext uri="{FF2B5EF4-FFF2-40B4-BE49-F238E27FC236}">
              <a16:creationId xmlns:a16="http://schemas.microsoft.com/office/drawing/2014/main" id="{92AB9CF8-FFB3-4D55-B080-BCF9500ACD41}"/>
            </a:ext>
          </a:extLst>
        </xdr:cNvPr>
        <xdr:cNvCxnSpPr/>
      </xdr:nvCxnSpPr>
      <xdr:spPr>
        <a:xfrm>
          <a:off x="4020820" y="942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9FC1252-8A5E-4D2D-BF6F-D2DAA62E628C}"/>
            </a:ext>
          </a:extLst>
        </xdr:cNvPr>
        <xdr:cNvSpPr txBox="1"/>
      </xdr:nvSpPr>
      <xdr:spPr>
        <a:xfrm>
          <a:off x="4124960" y="1001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79" name="フローチャート: 判断 78">
          <a:extLst>
            <a:ext uri="{FF2B5EF4-FFF2-40B4-BE49-F238E27FC236}">
              <a16:creationId xmlns:a16="http://schemas.microsoft.com/office/drawing/2014/main" id="{EE6F10F1-8FEF-4E03-B973-6B5CDEDFFC3B}"/>
            </a:ext>
          </a:extLst>
        </xdr:cNvPr>
        <xdr:cNvSpPr/>
      </xdr:nvSpPr>
      <xdr:spPr>
        <a:xfrm>
          <a:off x="403606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80" name="フローチャート: 判断 79">
          <a:extLst>
            <a:ext uri="{FF2B5EF4-FFF2-40B4-BE49-F238E27FC236}">
              <a16:creationId xmlns:a16="http://schemas.microsoft.com/office/drawing/2014/main" id="{CD4AD18E-A032-4192-9E49-C6D1E2012C85}"/>
            </a:ext>
          </a:extLst>
        </xdr:cNvPr>
        <xdr:cNvSpPr/>
      </xdr:nvSpPr>
      <xdr:spPr>
        <a:xfrm>
          <a:off x="3312160" y="1013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81" name="フローチャート: 判断 80">
          <a:extLst>
            <a:ext uri="{FF2B5EF4-FFF2-40B4-BE49-F238E27FC236}">
              <a16:creationId xmlns:a16="http://schemas.microsoft.com/office/drawing/2014/main" id="{8F4A2C57-027A-4645-8C4A-50D29104D1A7}"/>
            </a:ext>
          </a:extLst>
        </xdr:cNvPr>
        <xdr:cNvSpPr/>
      </xdr:nvSpPr>
      <xdr:spPr>
        <a:xfrm>
          <a:off x="25146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82" name="フローチャート: 判断 81">
          <a:extLst>
            <a:ext uri="{FF2B5EF4-FFF2-40B4-BE49-F238E27FC236}">
              <a16:creationId xmlns:a16="http://schemas.microsoft.com/office/drawing/2014/main" id="{2E89DAF7-1DA3-4147-9DE7-FFE1ACD57F37}"/>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a16="http://schemas.microsoft.com/office/drawing/2014/main" id="{D20AA9EE-4744-4711-B179-E0991FC45E59}"/>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2205559-E0DB-4E9A-A4E3-6159CB022B2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B969739-2739-439E-A8C5-6514D6188E1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644673F-D211-4B96-B2D0-50133CEB9E1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2EF15DE-F45B-4C46-8EEE-B6D5D508328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204370B-CBF7-4872-A788-6B445994A32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89" name="楕円 88">
          <a:extLst>
            <a:ext uri="{FF2B5EF4-FFF2-40B4-BE49-F238E27FC236}">
              <a16:creationId xmlns:a16="http://schemas.microsoft.com/office/drawing/2014/main" id="{62DDA608-8120-4DA1-88D5-9E65544D3D3B}"/>
            </a:ext>
          </a:extLst>
        </xdr:cNvPr>
        <xdr:cNvSpPr/>
      </xdr:nvSpPr>
      <xdr:spPr>
        <a:xfrm>
          <a:off x="403606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9C1BAA16-95B9-4CC1-AB67-3BA0F4B3EAC6}"/>
            </a:ext>
          </a:extLst>
        </xdr:cNvPr>
        <xdr:cNvSpPr txBox="1"/>
      </xdr:nvSpPr>
      <xdr:spPr>
        <a:xfrm>
          <a:off x="4124960"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91" name="楕円 90">
          <a:extLst>
            <a:ext uri="{FF2B5EF4-FFF2-40B4-BE49-F238E27FC236}">
              <a16:creationId xmlns:a16="http://schemas.microsoft.com/office/drawing/2014/main" id="{7154128C-B59C-461E-AE48-E2C3E646DAF4}"/>
            </a:ext>
          </a:extLst>
        </xdr:cNvPr>
        <xdr:cNvSpPr/>
      </xdr:nvSpPr>
      <xdr:spPr>
        <a:xfrm>
          <a:off x="331216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156210</xdr:rowOff>
    </xdr:from>
    <xdr:to>
      <xdr:col>24</xdr:col>
      <xdr:colOff>63500</xdr:colOff>
      <xdr:row>61</xdr:row>
      <xdr:rowOff>26670</xdr:rowOff>
    </xdr:to>
    <xdr:cxnSp macro="">
      <xdr:nvCxnSpPr>
        <xdr:cNvPr id="92" name="直線コネクタ 91">
          <a:extLst>
            <a:ext uri="{FF2B5EF4-FFF2-40B4-BE49-F238E27FC236}">
              <a16:creationId xmlns:a16="http://schemas.microsoft.com/office/drawing/2014/main" id="{D03D29A4-3F78-4F3D-B7E3-D4DEA7653420}"/>
            </a:ext>
          </a:extLst>
        </xdr:cNvPr>
        <xdr:cNvCxnSpPr/>
      </xdr:nvCxnSpPr>
      <xdr:spPr>
        <a:xfrm>
          <a:off x="3355340" y="1021461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93" name="楕円 92">
          <a:extLst>
            <a:ext uri="{FF2B5EF4-FFF2-40B4-BE49-F238E27FC236}">
              <a16:creationId xmlns:a16="http://schemas.microsoft.com/office/drawing/2014/main" id="{3AFE628C-6598-4ED2-81B5-E44405E43C81}"/>
            </a:ext>
          </a:extLst>
        </xdr:cNvPr>
        <xdr:cNvSpPr/>
      </xdr:nvSpPr>
      <xdr:spPr>
        <a:xfrm>
          <a:off x="25146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156210</xdr:rowOff>
    </xdr:to>
    <xdr:cxnSp macro="">
      <xdr:nvCxnSpPr>
        <xdr:cNvPr id="94" name="直線コネクタ 93">
          <a:extLst>
            <a:ext uri="{FF2B5EF4-FFF2-40B4-BE49-F238E27FC236}">
              <a16:creationId xmlns:a16="http://schemas.microsoft.com/office/drawing/2014/main" id="{4633772D-91BD-4977-9A60-E2ADBE2730DC}"/>
            </a:ext>
          </a:extLst>
        </xdr:cNvPr>
        <xdr:cNvCxnSpPr/>
      </xdr:nvCxnSpPr>
      <xdr:spPr>
        <a:xfrm>
          <a:off x="2565400" y="1017270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21590</xdr:rowOff>
    </xdr:from>
    <xdr:to>
      <xdr:col>10</xdr:col>
      <xdr:colOff>165100</xdr:colOff>
      <xdr:row>60</xdr:row>
      <xdr:rowOff>123190</xdr:rowOff>
    </xdr:to>
    <xdr:sp macro="" textlink="">
      <xdr:nvSpPr>
        <xdr:cNvPr id="95" name="楕円 94">
          <a:extLst>
            <a:ext uri="{FF2B5EF4-FFF2-40B4-BE49-F238E27FC236}">
              <a16:creationId xmlns:a16="http://schemas.microsoft.com/office/drawing/2014/main" id="{D031F81D-C9E3-457C-B13F-03FA53EF2844}"/>
            </a:ext>
          </a:extLst>
        </xdr:cNvPr>
        <xdr:cNvSpPr/>
      </xdr:nvSpPr>
      <xdr:spPr>
        <a:xfrm>
          <a:off x="17399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72390</xdr:rowOff>
    </xdr:from>
    <xdr:to>
      <xdr:col>15</xdr:col>
      <xdr:colOff>50800</xdr:colOff>
      <xdr:row>60</xdr:row>
      <xdr:rowOff>114300</xdr:rowOff>
    </xdr:to>
    <xdr:cxnSp macro="">
      <xdr:nvCxnSpPr>
        <xdr:cNvPr id="96" name="直線コネクタ 95">
          <a:extLst>
            <a:ext uri="{FF2B5EF4-FFF2-40B4-BE49-F238E27FC236}">
              <a16:creationId xmlns:a16="http://schemas.microsoft.com/office/drawing/2014/main" id="{2D4C599D-5A5D-4351-929D-761F7C1F21B5}"/>
            </a:ext>
          </a:extLst>
        </xdr:cNvPr>
        <xdr:cNvCxnSpPr/>
      </xdr:nvCxnSpPr>
      <xdr:spPr>
        <a:xfrm>
          <a:off x="1790700" y="101307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151130</xdr:rowOff>
    </xdr:from>
    <xdr:to>
      <xdr:col>6</xdr:col>
      <xdr:colOff>38100</xdr:colOff>
      <xdr:row>60</xdr:row>
      <xdr:rowOff>81280</xdr:rowOff>
    </xdr:to>
    <xdr:sp macro="" textlink="">
      <xdr:nvSpPr>
        <xdr:cNvPr id="97" name="楕円 96">
          <a:extLst>
            <a:ext uri="{FF2B5EF4-FFF2-40B4-BE49-F238E27FC236}">
              <a16:creationId xmlns:a16="http://schemas.microsoft.com/office/drawing/2014/main" id="{107DDA7B-567F-4B4B-9230-121C24121F33}"/>
            </a:ext>
          </a:extLst>
        </xdr:cNvPr>
        <xdr:cNvSpPr/>
      </xdr:nvSpPr>
      <xdr:spPr>
        <a:xfrm>
          <a:off x="965200" y="10041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30480</xdr:rowOff>
    </xdr:from>
    <xdr:to>
      <xdr:col>10</xdr:col>
      <xdr:colOff>114300</xdr:colOff>
      <xdr:row>60</xdr:row>
      <xdr:rowOff>72390</xdr:rowOff>
    </xdr:to>
    <xdr:cxnSp macro="">
      <xdr:nvCxnSpPr>
        <xdr:cNvPr id="98" name="直線コネクタ 97">
          <a:extLst>
            <a:ext uri="{FF2B5EF4-FFF2-40B4-BE49-F238E27FC236}">
              <a16:creationId xmlns:a16="http://schemas.microsoft.com/office/drawing/2014/main" id="{3DDFC43C-C737-49B9-8329-39E863086A80}"/>
            </a:ext>
          </a:extLst>
        </xdr:cNvPr>
        <xdr:cNvCxnSpPr/>
      </xdr:nvCxnSpPr>
      <xdr:spPr>
        <a:xfrm>
          <a:off x="1008380" y="1008888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99" name="n_1aveValue【体育館・プール】&#10;有形固定資産減価償却率">
          <a:extLst>
            <a:ext uri="{FF2B5EF4-FFF2-40B4-BE49-F238E27FC236}">
              <a16:creationId xmlns:a16="http://schemas.microsoft.com/office/drawing/2014/main" id="{0996A470-FF84-496B-AC8C-C596AD92EB48}"/>
            </a:ext>
          </a:extLst>
        </xdr:cNvPr>
        <xdr:cNvSpPr txBox="1"/>
      </xdr:nvSpPr>
      <xdr:spPr>
        <a:xfrm>
          <a:off x="317056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00" name="n_2aveValue【体育館・プール】&#10;有形固定資産減価償却率">
          <a:extLst>
            <a:ext uri="{FF2B5EF4-FFF2-40B4-BE49-F238E27FC236}">
              <a16:creationId xmlns:a16="http://schemas.microsoft.com/office/drawing/2014/main" id="{5D65076B-FE0C-4AC8-924E-BC2762B9C7EB}"/>
            </a:ext>
          </a:extLst>
        </xdr:cNvPr>
        <xdr:cNvSpPr txBox="1"/>
      </xdr:nvSpPr>
      <xdr:spPr>
        <a:xfrm>
          <a:off x="23857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01" name="n_3aveValue【体育館・プール】&#10;有形固定資産減価償却率">
          <a:extLst>
            <a:ext uri="{FF2B5EF4-FFF2-40B4-BE49-F238E27FC236}">
              <a16:creationId xmlns:a16="http://schemas.microsoft.com/office/drawing/2014/main" id="{0D1B2DA2-C418-4A67-8865-57D55F44DE09}"/>
            </a:ext>
          </a:extLst>
        </xdr:cNvPr>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102" name="n_4aveValue【体育館・プール】&#10;有形固定資産減価償却率">
          <a:extLst>
            <a:ext uri="{FF2B5EF4-FFF2-40B4-BE49-F238E27FC236}">
              <a16:creationId xmlns:a16="http://schemas.microsoft.com/office/drawing/2014/main" id="{A4A1F878-8B0D-4BF6-AEF0-61B3849E4B9E}"/>
            </a:ext>
          </a:extLst>
        </xdr:cNvPr>
        <xdr:cNvSpPr txBox="1"/>
      </xdr:nvSpPr>
      <xdr:spPr>
        <a:xfrm>
          <a:off x="8363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26687</xdr:rowOff>
    </xdr:from>
    <xdr:ext cx="405111" cy="259045"/>
    <xdr:sp macro="" textlink="">
      <xdr:nvSpPr>
        <xdr:cNvPr id="103" name="n_1mainValue【体育館・プール】&#10;有形固定資産減価償却率">
          <a:extLst>
            <a:ext uri="{FF2B5EF4-FFF2-40B4-BE49-F238E27FC236}">
              <a16:creationId xmlns:a16="http://schemas.microsoft.com/office/drawing/2014/main" id="{81CCF18B-2D8F-4A22-9A06-4487EA1EB592}"/>
            </a:ext>
          </a:extLst>
        </xdr:cNvPr>
        <xdr:cNvSpPr txBox="1"/>
      </xdr:nvSpPr>
      <xdr:spPr>
        <a:xfrm>
          <a:off x="317056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04" name="n_2mainValue【体育館・プール】&#10;有形固定資産減価償却率">
          <a:extLst>
            <a:ext uri="{FF2B5EF4-FFF2-40B4-BE49-F238E27FC236}">
              <a16:creationId xmlns:a16="http://schemas.microsoft.com/office/drawing/2014/main" id="{446BF0FF-4552-4EEA-8DC8-9C79B4091F8D}"/>
            </a:ext>
          </a:extLst>
        </xdr:cNvPr>
        <xdr:cNvSpPr txBox="1"/>
      </xdr:nvSpPr>
      <xdr:spPr>
        <a:xfrm>
          <a:off x="23857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05" name="n_3mainValue【体育館・プール】&#10;有形固定資産減価償却率">
          <a:extLst>
            <a:ext uri="{FF2B5EF4-FFF2-40B4-BE49-F238E27FC236}">
              <a16:creationId xmlns:a16="http://schemas.microsoft.com/office/drawing/2014/main" id="{E822653D-956F-4EE2-8A46-2DAED48D946F}"/>
            </a:ext>
          </a:extLst>
        </xdr:cNvPr>
        <xdr:cNvSpPr txBox="1"/>
      </xdr:nvSpPr>
      <xdr:spPr>
        <a:xfrm>
          <a:off x="161100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6" name="n_4mainValue【体育館・プール】&#10;有形固定資産減価償却率">
          <a:extLst>
            <a:ext uri="{FF2B5EF4-FFF2-40B4-BE49-F238E27FC236}">
              <a16:creationId xmlns:a16="http://schemas.microsoft.com/office/drawing/2014/main" id="{EECC5224-EBEF-4459-A6E6-64B8868C6CBA}"/>
            </a:ext>
          </a:extLst>
        </xdr:cNvPr>
        <xdr:cNvSpPr txBox="1"/>
      </xdr:nvSpPr>
      <xdr:spPr>
        <a:xfrm>
          <a:off x="83630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F5FC164-A8A6-4881-B165-45692AFF451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D4D05B6D-AC74-472E-9FF8-A1B8966E5CD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3FD9802C-AB8F-4CED-AB4A-1813782812F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A60B868A-44D3-4CA6-983D-B45FC9AF87F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208F6B1A-2F80-4092-92C7-1A8E5B9565F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B107ADA1-F36B-457E-8D27-88960A0421B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1304DC8-C332-48FB-A61A-A3A1CE7E939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CAB57C54-4D65-4331-B488-62521BAD5F2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5745112-BCA8-4DBE-BC33-FA72572EE23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BA43B57-17B5-4CCF-8089-7496DC8A531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CEA774C-F3C0-47FE-946F-7BABF162B1EF}"/>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CE0EE658-BDBF-463F-8CE8-27C6B93CBE74}"/>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ABD2E858-B758-4302-9477-6A8C5443AC62}"/>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655508C7-0218-4226-9C41-C5BB1395A164}"/>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AEAA1368-75B8-44CF-9DA0-72A2644688F5}"/>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1A8D9C7E-6AF0-4198-BFF5-086507D56ED4}"/>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2E6A7B74-436A-4A27-8E86-E206C9164986}"/>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1956DC91-766D-4F0A-881E-B9D0525BC398}"/>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BDC4A7D-0090-48CB-8AA0-36040718E49A}"/>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9FFCD302-340D-401B-BD6A-53E977B1ECE1}"/>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96ECE4BB-1EC0-4AE9-9E57-5DE4815AE6D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117C9BAF-1EA7-44BD-8A2F-9D9A47B6711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49EDD170-D830-44BB-91DF-1D2F056EEC7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29CBE9ED-73DE-4589-A0FD-A7C452C3920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406082-F2FC-432B-A1E2-48D879113D7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132" name="直線コネクタ 131">
          <a:extLst>
            <a:ext uri="{FF2B5EF4-FFF2-40B4-BE49-F238E27FC236}">
              <a16:creationId xmlns:a16="http://schemas.microsoft.com/office/drawing/2014/main" id="{11D1DE16-A765-4803-BB81-B579A822BB62}"/>
            </a:ext>
          </a:extLst>
        </xdr:cNvPr>
        <xdr:cNvCxnSpPr/>
      </xdr:nvCxnSpPr>
      <xdr:spPr>
        <a:xfrm flipV="1">
          <a:off x="9219565" y="934919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133" name="【体育館・プール】&#10;一人当たり面積最小値テキスト">
          <a:extLst>
            <a:ext uri="{FF2B5EF4-FFF2-40B4-BE49-F238E27FC236}">
              <a16:creationId xmlns:a16="http://schemas.microsoft.com/office/drawing/2014/main" id="{906C19FA-B794-4D01-9461-99AA883BC324}"/>
            </a:ext>
          </a:extLst>
        </xdr:cNvPr>
        <xdr:cNvSpPr txBox="1"/>
      </xdr:nvSpPr>
      <xdr:spPr>
        <a:xfrm>
          <a:off x="9258300" y="1083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134" name="直線コネクタ 133">
          <a:extLst>
            <a:ext uri="{FF2B5EF4-FFF2-40B4-BE49-F238E27FC236}">
              <a16:creationId xmlns:a16="http://schemas.microsoft.com/office/drawing/2014/main" id="{3CACC2FD-0139-441C-82D4-B2AE0762F51A}"/>
            </a:ext>
          </a:extLst>
        </xdr:cNvPr>
        <xdr:cNvCxnSpPr/>
      </xdr:nvCxnSpPr>
      <xdr:spPr>
        <a:xfrm>
          <a:off x="9154160" y="1082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135" name="【体育館・プール】&#10;一人当たり面積最大値テキスト">
          <a:extLst>
            <a:ext uri="{FF2B5EF4-FFF2-40B4-BE49-F238E27FC236}">
              <a16:creationId xmlns:a16="http://schemas.microsoft.com/office/drawing/2014/main" id="{5E3E528F-6943-45F9-976A-E0B0CD07DD1D}"/>
            </a:ext>
          </a:extLst>
        </xdr:cNvPr>
        <xdr:cNvSpPr txBox="1"/>
      </xdr:nvSpPr>
      <xdr:spPr>
        <a:xfrm>
          <a:off x="9258300" y="91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136" name="直線コネクタ 135">
          <a:extLst>
            <a:ext uri="{FF2B5EF4-FFF2-40B4-BE49-F238E27FC236}">
              <a16:creationId xmlns:a16="http://schemas.microsoft.com/office/drawing/2014/main" id="{655F7671-1FAB-432F-BC6C-2BB5CE35ED4E}"/>
            </a:ext>
          </a:extLst>
        </xdr:cNvPr>
        <xdr:cNvCxnSpPr/>
      </xdr:nvCxnSpPr>
      <xdr:spPr>
        <a:xfrm>
          <a:off x="9154160" y="934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112503</xdr:rowOff>
    </xdr:from>
    <xdr:ext cx="469744" cy="259045"/>
    <xdr:sp macro="" textlink="">
      <xdr:nvSpPr>
        <xdr:cNvPr id="137" name="【体育館・プール】&#10;一人当たり面積平均値テキスト">
          <a:extLst>
            <a:ext uri="{FF2B5EF4-FFF2-40B4-BE49-F238E27FC236}">
              <a16:creationId xmlns:a16="http://schemas.microsoft.com/office/drawing/2014/main" id="{C1B6D589-C75D-445E-A0D3-BD4DDAC3811F}"/>
            </a:ext>
          </a:extLst>
        </xdr:cNvPr>
        <xdr:cNvSpPr txBox="1"/>
      </xdr:nvSpPr>
      <xdr:spPr>
        <a:xfrm>
          <a:off x="9258300" y="1017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138" name="フローチャート: 判断 137">
          <a:extLst>
            <a:ext uri="{FF2B5EF4-FFF2-40B4-BE49-F238E27FC236}">
              <a16:creationId xmlns:a16="http://schemas.microsoft.com/office/drawing/2014/main" id="{929DDC1B-DEF3-4A93-B140-C54B821CFAD2}"/>
            </a:ext>
          </a:extLst>
        </xdr:cNvPr>
        <xdr:cNvSpPr/>
      </xdr:nvSpPr>
      <xdr:spPr>
        <a:xfrm>
          <a:off x="9192260" y="10315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139" name="フローチャート: 判断 138">
          <a:extLst>
            <a:ext uri="{FF2B5EF4-FFF2-40B4-BE49-F238E27FC236}">
              <a16:creationId xmlns:a16="http://schemas.microsoft.com/office/drawing/2014/main" id="{A2C3BBDD-947F-4EFF-A9F3-50BDFB8308F8}"/>
            </a:ext>
          </a:extLst>
        </xdr:cNvPr>
        <xdr:cNvSpPr/>
      </xdr:nvSpPr>
      <xdr:spPr>
        <a:xfrm>
          <a:off x="8445500" y="103140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151674</xdr:rowOff>
    </xdr:from>
    <xdr:to>
      <xdr:col>46</xdr:col>
      <xdr:colOff>38100</xdr:colOff>
      <xdr:row>61</xdr:row>
      <xdr:rowOff>81824</xdr:rowOff>
    </xdr:to>
    <xdr:sp macro="" textlink="">
      <xdr:nvSpPr>
        <xdr:cNvPr id="140" name="フローチャート: 判断 139">
          <a:extLst>
            <a:ext uri="{FF2B5EF4-FFF2-40B4-BE49-F238E27FC236}">
              <a16:creationId xmlns:a16="http://schemas.microsoft.com/office/drawing/2014/main" id="{856F62B1-5E0C-4012-8A2E-AACFE4AF907E}"/>
            </a:ext>
          </a:extLst>
        </xdr:cNvPr>
        <xdr:cNvSpPr/>
      </xdr:nvSpPr>
      <xdr:spPr>
        <a:xfrm>
          <a:off x="767080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32476</xdr:rowOff>
    </xdr:from>
    <xdr:to>
      <xdr:col>41</xdr:col>
      <xdr:colOff>101600</xdr:colOff>
      <xdr:row>61</xdr:row>
      <xdr:rowOff>134076</xdr:rowOff>
    </xdr:to>
    <xdr:sp macro="" textlink="">
      <xdr:nvSpPr>
        <xdr:cNvPr id="141" name="フローチャート: 判断 140">
          <a:extLst>
            <a:ext uri="{FF2B5EF4-FFF2-40B4-BE49-F238E27FC236}">
              <a16:creationId xmlns:a16="http://schemas.microsoft.com/office/drawing/2014/main" id="{78E0E0D9-DE17-4386-ADE5-45F01B8B2CF3}"/>
            </a:ext>
          </a:extLst>
        </xdr:cNvPr>
        <xdr:cNvSpPr/>
      </xdr:nvSpPr>
      <xdr:spPr>
        <a:xfrm>
          <a:off x="6873240" y="1025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45538</xdr:rowOff>
    </xdr:from>
    <xdr:to>
      <xdr:col>36</xdr:col>
      <xdr:colOff>165100</xdr:colOff>
      <xdr:row>61</xdr:row>
      <xdr:rowOff>147138</xdr:rowOff>
    </xdr:to>
    <xdr:sp macro="" textlink="">
      <xdr:nvSpPr>
        <xdr:cNvPr id="142" name="フローチャート: 判断 141">
          <a:extLst>
            <a:ext uri="{FF2B5EF4-FFF2-40B4-BE49-F238E27FC236}">
              <a16:creationId xmlns:a16="http://schemas.microsoft.com/office/drawing/2014/main" id="{8B2592CD-3DBC-42C9-81CA-F558715D933B}"/>
            </a:ext>
          </a:extLst>
        </xdr:cNvPr>
        <xdr:cNvSpPr/>
      </xdr:nvSpPr>
      <xdr:spPr>
        <a:xfrm>
          <a:off x="6098540" y="1027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12230D4-39AD-49E0-A272-BE4CCD5931C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090E67C-0945-48EA-BAB8-08BFB4755D4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A4B6F38-1B6D-4682-94C8-817B0B42DD7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8F8E58C-8257-40BA-8961-CFFBC99EF8D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BCDE8E03-2816-45C1-B35F-E52D65F918A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71665</xdr:rowOff>
    </xdr:from>
    <xdr:to>
      <xdr:col>55</xdr:col>
      <xdr:colOff>50800</xdr:colOff>
      <xdr:row>64</xdr:row>
      <xdr:rowOff>1815</xdr:rowOff>
    </xdr:to>
    <xdr:sp macro="" textlink="">
      <xdr:nvSpPr>
        <xdr:cNvPr id="148" name="楕円 147">
          <a:extLst>
            <a:ext uri="{FF2B5EF4-FFF2-40B4-BE49-F238E27FC236}">
              <a16:creationId xmlns:a16="http://schemas.microsoft.com/office/drawing/2014/main" id="{E29F6622-054C-4A08-B96C-CCEF5AC60A1C}"/>
            </a:ext>
          </a:extLst>
        </xdr:cNvPr>
        <xdr:cNvSpPr/>
      </xdr:nvSpPr>
      <xdr:spPr>
        <a:xfrm>
          <a:off x="9192260" y="10632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50092</xdr:rowOff>
    </xdr:from>
    <xdr:ext cx="469744" cy="259045"/>
    <xdr:sp macro="" textlink="">
      <xdr:nvSpPr>
        <xdr:cNvPr id="149" name="【体育館・プール】&#10;一人当たり面積該当値テキスト">
          <a:extLst>
            <a:ext uri="{FF2B5EF4-FFF2-40B4-BE49-F238E27FC236}">
              <a16:creationId xmlns:a16="http://schemas.microsoft.com/office/drawing/2014/main" id="{6894824B-7044-45C6-98D7-95B7B64F738F}"/>
            </a:ext>
          </a:extLst>
        </xdr:cNvPr>
        <xdr:cNvSpPr txBox="1"/>
      </xdr:nvSpPr>
      <xdr:spPr>
        <a:xfrm>
          <a:off x="9258300"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150" name="楕円 149">
          <a:extLst>
            <a:ext uri="{FF2B5EF4-FFF2-40B4-BE49-F238E27FC236}">
              <a16:creationId xmlns:a16="http://schemas.microsoft.com/office/drawing/2014/main" id="{D3A5D623-922D-4519-8172-4D24E6B0ECE0}"/>
            </a:ext>
          </a:extLst>
        </xdr:cNvPr>
        <xdr:cNvSpPr/>
      </xdr:nvSpPr>
      <xdr:spPr>
        <a:xfrm>
          <a:off x="844550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122465</xdr:rowOff>
    </xdr:from>
    <xdr:to>
      <xdr:col>55</xdr:col>
      <xdr:colOff>0</xdr:colOff>
      <xdr:row>63</xdr:row>
      <xdr:rowOff>125730</xdr:rowOff>
    </xdr:to>
    <xdr:cxnSp macro="">
      <xdr:nvCxnSpPr>
        <xdr:cNvPr id="151" name="直線コネクタ 150">
          <a:extLst>
            <a:ext uri="{FF2B5EF4-FFF2-40B4-BE49-F238E27FC236}">
              <a16:creationId xmlns:a16="http://schemas.microsoft.com/office/drawing/2014/main" id="{1D3F7135-AF7C-48F4-9EE4-A50AD4549DDA}"/>
            </a:ext>
          </a:extLst>
        </xdr:cNvPr>
        <xdr:cNvCxnSpPr/>
      </xdr:nvCxnSpPr>
      <xdr:spPr>
        <a:xfrm flipV="1">
          <a:off x="8496300" y="10683785"/>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78196</xdr:rowOff>
    </xdr:from>
    <xdr:to>
      <xdr:col>46</xdr:col>
      <xdr:colOff>38100</xdr:colOff>
      <xdr:row>64</xdr:row>
      <xdr:rowOff>8346</xdr:rowOff>
    </xdr:to>
    <xdr:sp macro="" textlink="">
      <xdr:nvSpPr>
        <xdr:cNvPr id="152" name="楕円 151">
          <a:extLst>
            <a:ext uri="{FF2B5EF4-FFF2-40B4-BE49-F238E27FC236}">
              <a16:creationId xmlns:a16="http://schemas.microsoft.com/office/drawing/2014/main" id="{3AECAEBD-0907-4174-BBA0-7E9D1E86EB7F}"/>
            </a:ext>
          </a:extLst>
        </xdr:cNvPr>
        <xdr:cNvSpPr/>
      </xdr:nvSpPr>
      <xdr:spPr>
        <a:xfrm>
          <a:off x="7670800" y="10639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128996</xdr:rowOff>
    </xdr:to>
    <xdr:cxnSp macro="">
      <xdr:nvCxnSpPr>
        <xdr:cNvPr id="153" name="直線コネクタ 152">
          <a:extLst>
            <a:ext uri="{FF2B5EF4-FFF2-40B4-BE49-F238E27FC236}">
              <a16:creationId xmlns:a16="http://schemas.microsoft.com/office/drawing/2014/main" id="{30BAE3A8-8EDB-4575-BA9E-52DC4512AB25}"/>
            </a:ext>
          </a:extLst>
        </xdr:cNvPr>
        <xdr:cNvCxnSpPr/>
      </xdr:nvCxnSpPr>
      <xdr:spPr>
        <a:xfrm flipV="1">
          <a:off x="7713980" y="1068705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83094</xdr:rowOff>
    </xdr:from>
    <xdr:to>
      <xdr:col>36</xdr:col>
      <xdr:colOff>165100</xdr:colOff>
      <xdr:row>64</xdr:row>
      <xdr:rowOff>13244</xdr:rowOff>
    </xdr:to>
    <xdr:sp macro="" textlink="">
      <xdr:nvSpPr>
        <xdr:cNvPr id="154" name="楕円 153">
          <a:extLst>
            <a:ext uri="{FF2B5EF4-FFF2-40B4-BE49-F238E27FC236}">
              <a16:creationId xmlns:a16="http://schemas.microsoft.com/office/drawing/2014/main" id="{0196FBCD-01EC-493A-B7C0-26C0CED2D18A}"/>
            </a:ext>
          </a:extLst>
        </xdr:cNvPr>
        <xdr:cNvSpPr/>
      </xdr:nvSpPr>
      <xdr:spPr>
        <a:xfrm>
          <a:off x="6098540" y="10644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34670</xdr:rowOff>
    </xdr:from>
    <xdr:ext cx="469744" cy="259045"/>
    <xdr:sp macro="" textlink="">
      <xdr:nvSpPr>
        <xdr:cNvPr id="155" name="n_1aveValue【体育館・プール】&#10;一人当たり面積">
          <a:extLst>
            <a:ext uri="{FF2B5EF4-FFF2-40B4-BE49-F238E27FC236}">
              <a16:creationId xmlns:a16="http://schemas.microsoft.com/office/drawing/2014/main" id="{FE7FBBD0-18A2-40A4-B669-6C08197A1AAA}"/>
            </a:ext>
          </a:extLst>
        </xdr:cNvPr>
        <xdr:cNvSpPr txBox="1"/>
      </xdr:nvSpPr>
      <xdr:spPr>
        <a:xfrm>
          <a:off x="827158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98351</xdr:rowOff>
    </xdr:from>
    <xdr:ext cx="469744" cy="259045"/>
    <xdr:sp macro="" textlink="">
      <xdr:nvSpPr>
        <xdr:cNvPr id="156" name="n_2aveValue【体育館・プール】&#10;一人当たり面積">
          <a:extLst>
            <a:ext uri="{FF2B5EF4-FFF2-40B4-BE49-F238E27FC236}">
              <a16:creationId xmlns:a16="http://schemas.microsoft.com/office/drawing/2014/main" id="{236388A4-4D4B-4532-A595-652F875ED92F}"/>
            </a:ext>
          </a:extLst>
        </xdr:cNvPr>
        <xdr:cNvSpPr txBox="1"/>
      </xdr:nvSpPr>
      <xdr:spPr>
        <a:xfrm>
          <a:off x="7509587" y="998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150603</xdr:rowOff>
    </xdr:from>
    <xdr:ext cx="469744" cy="259045"/>
    <xdr:sp macro="" textlink="">
      <xdr:nvSpPr>
        <xdr:cNvPr id="157" name="n_3aveValue【体育館・プール】&#10;一人当たり面積">
          <a:extLst>
            <a:ext uri="{FF2B5EF4-FFF2-40B4-BE49-F238E27FC236}">
              <a16:creationId xmlns:a16="http://schemas.microsoft.com/office/drawing/2014/main" id="{FE453B45-1994-47BB-9C24-8A1CF3DD89BD}"/>
            </a:ext>
          </a:extLst>
        </xdr:cNvPr>
        <xdr:cNvSpPr txBox="1"/>
      </xdr:nvSpPr>
      <xdr:spPr>
        <a:xfrm>
          <a:off x="6712027" y="1004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163665</xdr:rowOff>
    </xdr:from>
    <xdr:ext cx="469744" cy="259045"/>
    <xdr:sp macro="" textlink="">
      <xdr:nvSpPr>
        <xdr:cNvPr id="158" name="n_4aveValue【体育館・プール】&#10;一人当たり面積">
          <a:extLst>
            <a:ext uri="{FF2B5EF4-FFF2-40B4-BE49-F238E27FC236}">
              <a16:creationId xmlns:a16="http://schemas.microsoft.com/office/drawing/2014/main" id="{02C3655B-D95C-4B0C-9E3C-E3A431DEDB85}"/>
            </a:ext>
          </a:extLst>
        </xdr:cNvPr>
        <xdr:cNvSpPr txBox="1"/>
      </xdr:nvSpPr>
      <xdr:spPr>
        <a:xfrm>
          <a:off x="5937327" y="1005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167657</xdr:rowOff>
    </xdr:from>
    <xdr:ext cx="469744" cy="259045"/>
    <xdr:sp macro="" textlink="">
      <xdr:nvSpPr>
        <xdr:cNvPr id="159" name="n_1mainValue【体育館・プール】&#10;一人当たり面積">
          <a:extLst>
            <a:ext uri="{FF2B5EF4-FFF2-40B4-BE49-F238E27FC236}">
              <a16:creationId xmlns:a16="http://schemas.microsoft.com/office/drawing/2014/main" id="{0BA1E726-B961-424C-9A74-F88E97DD1456}"/>
            </a:ext>
          </a:extLst>
        </xdr:cNvPr>
        <xdr:cNvSpPr txBox="1"/>
      </xdr:nvSpPr>
      <xdr:spPr>
        <a:xfrm>
          <a:off x="827158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170923</xdr:rowOff>
    </xdr:from>
    <xdr:ext cx="469744" cy="259045"/>
    <xdr:sp macro="" textlink="">
      <xdr:nvSpPr>
        <xdr:cNvPr id="160" name="n_2mainValue【体育館・プール】&#10;一人当たり面積">
          <a:extLst>
            <a:ext uri="{FF2B5EF4-FFF2-40B4-BE49-F238E27FC236}">
              <a16:creationId xmlns:a16="http://schemas.microsoft.com/office/drawing/2014/main" id="{E1C7552F-6E48-4610-9EC0-C35D42951255}"/>
            </a:ext>
          </a:extLst>
        </xdr:cNvPr>
        <xdr:cNvSpPr txBox="1"/>
      </xdr:nvSpPr>
      <xdr:spPr>
        <a:xfrm>
          <a:off x="7509587" y="107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4371</xdr:rowOff>
    </xdr:from>
    <xdr:ext cx="469744" cy="259045"/>
    <xdr:sp macro="" textlink="">
      <xdr:nvSpPr>
        <xdr:cNvPr id="161" name="n_4mainValue【体育館・プール】&#10;一人当たり面積">
          <a:extLst>
            <a:ext uri="{FF2B5EF4-FFF2-40B4-BE49-F238E27FC236}">
              <a16:creationId xmlns:a16="http://schemas.microsoft.com/office/drawing/2014/main" id="{0E3F7EDC-1269-46AD-B449-6FE30EE142E0}"/>
            </a:ext>
          </a:extLst>
        </xdr:cNvPr>
        <xdr:cNvSpPr txBox="1"/>
      </xdr:nvSpPr>
      <xdr:spPr>
        <a:xfrm>
          <a:off x="5937327" y="1073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1A8A7821-25BF-4FA6-B09B-739C6CABF36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F3091E69-8D50-4CE6-A1B5-9691D43DC67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1415F14C-4204-4966-A221-3CCB356A668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2A7CA8D-B27E-4496-A322-8D9B056B46C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77AABF22-8BDF-4286-A7AA-33454F73805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7E656D7D-273B-4BAA-B874-9DBC3115516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69DDD56-3E98-4ED5-91FD-055EDF58676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25032559-C8E1-46B5-986A-77711F4B62E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9785595B-4310-4B33-BFAD-0739EC6FC47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A3F79AE3-E0BB-4C46-AEE0-9510ED13E27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254C1EA7-E5D2-42B8-B630-3EF3F62434C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8CA72321-AB84-4F70-B98C-744DBA5D3AE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F67A3612-544F-44F9-890E-66909F5B725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BC1D2E2D-1547-43AA-B1F9-15AE6DB3B62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FD7006EF-2EA3-4875-AEC7-969031BCE3E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63414547-50FC-4EAC-8FD2-8AD8A7AED738}"/>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989F156E-0C0D-48BA-9345-D61DBE3ADFF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DB863618-43CD-48BC-8939-31695D927AA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71454769-4DA6-4145-9459-D36DD780B38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464AB846-B378-411A-A796-75859CA378F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8CBC7FA6-8C80-41D9-909C-526329803D1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DAEAB35F-8BCD-4F48-82FA-B67C0E78AE0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DEF2D249-A8A6-4665-B246-5A3E2FAE587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2DE0CC63-028D-4EBA-8329-FD4E3093FF1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6" name="テキスト ボックス 185">
          <a:extLst>
            <a:ext uri="{FF2B5EF4-FFF2-40B4-BE49-F238E27FC236}">
              <a16:creationId xmlns:a16="http://schemas.microsoft.com/office/drawing/2014/main" id="{B5A6F0E2-8963-4939-8808-8F47D4A11C0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7" name="直線コネクタ 186">
          <a:extLst>
            <a:ext uri="{FF2B5EF4-FFF2-40B4-BE49-F238E27FC236}">
              <a16:creationId xmlns:a16="http://schemas.microsoft.com/office/drawing/2014/main" id="{5FC90270-8B6C-465E-A9BE-D6FFCD94DF1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8" name="テキスト ボックス 187">
          <a:extLst>
            <a:ext uri="{FF2B5EF4-FFF2-40B4-BE49-F238E27FC236}">
              <a16:creationId xmlns:a16="http://schemas.microsoft.com/office/drawing/2014/main" id="{42C7F23D-A57B-4D4B-A511-ADD7D0E5233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9" name="直線コネクタ 188">
          <a:extLst>
            <a:ext uri="{FF2B5EF4-FFF2-40B4-BE49-F238E27FC236}">
              <a16:creationId xmlns:a16="http://schemas.microsoft.com/office/drawing/2014/main" id="{D54EA1BC-5159-420E-A43C-DF17668D28F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0" name="テキスト ボックス 189">
          <a:extLst>
            <a:ext uri="{FF2B5EF4-FFF2-40B4-BE49-F238E27FC236}">
              <a16:creationId xmlns:a16="http://schemas.microsoft.com/office/drawing/2014/main" id="{43FB9984-8686-4E53-AAF7-07648FD5633C}"/>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1" name="直線コネクタ 190">
          <a:extLst>
            <a:ext uri="{FF2B5EF4-FFF2-40B4-BE49-F238E27FC236}">
              <a16:creationId xmlns:a16="http://schemas.microsoft.com/office/drawing/2014/main" id="{C23A9C57-7CF1-4FBE-A0AB-870044CF2BE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2" name="テキスト ボックス 191">
          <a:extLst>
            <a:ext uri="{FF2B5EF4-FFF2-40B4-BE49-F238E27FC236}">
              <a16:creationId xmlns:a16="http://schemas.microsoft.com/office/drawing/2014/main" id="{AF19FCBF-E577-4489-81C6-C76422AF43E7}"/>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3" name="直線コネクタ 192">
          <a:extLst>
            <a:ext uri="{FF2B5EF4-FFF2-40B4-BE49-F238E27FC236}">
              <a16:creationId xmlns:a16="http://schemas.microsoft.com/office/drawing/2014/main" id="{9F11B7E2-F848-4480-BBEA-47FE9FBA8D98}"/>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4" name="テキスト ボックス 193">
          <a:extLst>
            <a:ext uri="{FF2B5EF4-FFF2-40B4-BE49-F238E27FC236}">
              <a16:creationId xmlns:a16="http://schemas.microsoft.com/office/drawing/2014/main" id="{19EB54E0-635F-441B-BF85-EE234A37ED7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5" name="直線コネクタ 194">
          <a:extLst>
            <a:ext uri="{FF2B5EF4-FFF2-40B4-BE49-F238E27FC236}">
              <a16:creationId xmlns:a16="http://schemas.microsoft.com/office/drawing/2014/main" id="{669A95E8-5952-4138-A888-D0CCC71952A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6" name="テキスト ボックス 195">
          <a:extLst>
            <a:ext uri="{FF2B5EF4-FFF2-40B4-BE49-F238E27FC236}">
              <a16:creationId xmlns:a16="http://schemas.microsoft.com/office/drawing/2014/main" id="{22BF8BC5-D7D3-45DF-A3DF-823FD479A51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7" name="直線コネクタ 196">
          <a:extLst>
            <a:ext uri="{FF2B5EF4-FFF2-40B4-BE49-F238E27FC236}">
              <a16:creationId xmlns:a16="http://schemas.microsoft.com/office/drawing/2014/main" id="{4CA50AA9-3048-4149-AF51-86C1E6530DD4}"/>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8" name="テキスト ボックス 197">
          <a:extLst>
            <a:ext uri="{FF2B5EF4-FFF2-40B4-BE49-F238E27FC236}">
              <a16:creationId xmlns:a16="http://schemas.microsoft.com/office/drawing/2014/main" id="{0A9D3EC6-2CC3-4CF6-956D-E73C2106536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9" name="直線コネクタ 198">
          <a:extLst>
            <a:ext uri="{FF2B5EF4-FFF2-40B4-BE49-F238E27FC236}">
              <a16:creationId xmlns:a16="http://schemas.microsoft.com/office/drawing/2014/main" id="{8BBECD93-FA6B-4236-81FE-B508DA88A002}"/>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0" name="テキスト ボックス 199">
          <a:extLst>
            <a:ext uri="{FF2B5EF4-FFF2-40B4-BE49-F238E27FC236}">
              <a16:creationId xmlns:a16="http://schemas.microsoft.com/office/drawing/2014/main" id="{CE940A0F-3162-4A8F-BBB3-209292CAC121}"/>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1" name="直線コネクタ 200">
          <a:extLst>
            <a:ext uri="{FF2B5EF4-FFF2-40B4-BE49-F238E27FC236}">
              <a16:creationId xmlns:a16="http://schemas.microsoft.com/office/drawing/2014/main" id="{209A5374-005F-4214-865A-D6D92EABA27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2" name="【市民会館】&#10;有形固定資産減価償却率グラフ枠">
          <a:extLst>
            <a:ext uri="{FF2B5EF4-FFF2-40B4-BE49-F238E27FC236}">
              <a16:creationId xmlns:a16="http://schemas.microsoft.com/office/drawing/2014/main" id="{5914E62C-EF51-44B5-AA56-FE57F5D66AC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203" name="直線コネクタ 202">
          <a:extLst>
            <a:ext uri="{FF2B5EF4-FFF2-40B4-BE49-F238E27FC236}">
              <a16:creationId xmlns:a16="http://schemas.microsoft.com/office/drawing/2014/main" id="{56F90BD2-0D53-44DC-B459-A3E4B2A9B318}"/>
            </a:ext>
          </a:extLst>
        </xdr:cNvPr>
        <xdr:cNvCxnSpPr/>
      </xdr:nvCxnSpPr>
      <xdr:spPr>
        <a:xfrm flipV="1">
          <a:off x="4086225" y="1688918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4" name="【市民会館】&#10;有形固定資産減価償却率最小値テキスト">
          <a:extLst>
            <a:ext uri="{FF2B5EF4-FFF2-40B4-BE49-F238E27FC236}">
              <a16:creationId xmlns:a16="http://schemas.microsoft.com/office/drawing/2014/main" id="{4C11F798-EA01-4EAC-AAE2-B6E827763DB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5" name="直線コネクタ 204">
          <a:extLst>
            <a:ext uri="{FF2B5EF4-FFF2-40B4-BE49-F238E27FC236}">
              <a16:creationId xmlns:a16="http://schemas.microsoft.com/office/drawing/2014/main" id="{EDB3276C-9A7C-485B-81DF-4208CFDEC641}"/>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206" name="【市民会館】&#10;有形固定資産減価償却率最大値テキスト">
          <a:extLst>
            <a:ext uri="{FF2B5EF4-FFF2-40B4-BE49-F238E27FC236}">
              <a16:creationId xmlns:a16="http://schemas.microsoft.com/office/drawing/2014/main" id="{EFCF9B5F-9049-464B-8BD2-1772D0362EEF}"/>
            </a:ext>
          </a:extLst>
        </xdr:cNvPr>
        <xdr:cNvSpPr txBox="1"/>
      </xdr:nvSpPr>
      <xdr:spPr>
        <a:xfrm>
          <a:off x="4124960" y="16668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207" name="直線コネクタ 206">
          <a:extLst>
            <a:ext uri="{FF2B5EF4-FFF2-40B4-BE49-F238E27FC236}">
              <a16:creationId xmlns:a16="http://schemas.microsoft.com/office/drawing/2014/main" id="{E69D6F42-2673-4FCF-AE31-325B29F77E1F}"/>
            </a:ext>
          </a:extLst>
        </xdr:cNvPr>
        <xdr:cNvCxnSpPr/>
      </xdr:nvCxnSpPr>
      <xdr:spPr>
        <a:xfrm>
          <a:off x="402082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208" name="【市民会館】&#10;有形固定資産減価償却率平均値テキスト">
          <a:extLst>
            <a:ext uri="{FF2B5EF4-FFF2-40B4-BE49-F238E27FC236}">
              <a16:creationId xmlns:a16="http://schemas.microsoft.com/office/drawing/2014/main" id="{8A4D7529-080F-48B3-A84A-952B8DA9F1A9}"/>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209" name="フローチャート: 判断 208">
          <a:extLst>
            <a:ext uri="{FF2B5EF4-FFF2-40B4-BE49-F238E27FC236}">
              <a16:creationId xmlns:a16="http://schemas.microsoft.com/office/drawing/2014/main" id="{AABB9987-0616-46A1-BCA4-BDAD29F3BCAF}"/>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210" name="フローチャート: 判断 209">
          <a:extLst>
            <a:ext uri="{FF2B5EF4-FFF2-40B4-BE49-F238E27FC236}">
              <a16:creationId xmlns:a16="http://schemas.microsoft.com/office/drawing/2014/main" id="{0DF9B09F-CA61-45AE-9A88-EA86BF7CB352}"/>
            </a:ext>
          </a:extLst>
        </xdr:cNvPr>
        <xdr:cNvSpPr/>
      </xdr:nvSpPr>
      <xdr:spPr>
        <a:xfrm>
          <a:off x="331216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211" name="フローチャート: 判断 210">
          <a:extLst>
            <a:ext uri="{FF2B5EF4-FFF2-40B4-BE49-F238E27FC236}">
              <a16:creationId xmlns:a16="http://schemas.microsoft.com/office/drawing/2014/main" id="{1C16C1CE-94C1-43D2-93E1-5CBA60052261}"/>
            </a:ext>
          </a:extLst>
        </xdr:cNvPr>
        <xdr:cNvSpPr/>
      </xdr:nvSpPr>
      <xdr:spPr>
        <a:xfrm>
          <a:off x="25146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212" name="フローチャート: 判断 211">
          <a:extLst>
            <a:ext uri="{FF2B5EF4-FFF2-40B4-BE49-F238E27FC236}">
              <a16:creationId xmlns:a16="http://schemas.microsoft.com/office/drawing/2014/main" id="{67DAC798-6AD7-4A8A-B424-AD6D79E88864}"/>
            </a:ext>
          </a:extLst>
        </xdr:cNvPr>
        <xdr:cNvSpPr/>
      </xdr:nvSpPr>
      <xdr:spPr>
        <a:xfrm>
          <a:off x="1739900" y="174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213" name="フローチャート: 判断 212">
          <a:extLst>
            <a:ext uri="{FF2B5EF4-FFF2-40B4-BE49-F238E27FC236}">
              <a16:creationId xmlns:a16="http://schemas.microsoft.com/office/drawing/2014/main" id="{2DD4A817-0CC3-46A5-AA16-DFD28A328A4F}"/>
            </a:ext>
          </a:extLst>
        </xdr:cNvPr>
        <xdr:cNvSpPr/>
      </xdr:nvSpPr>
      <xdr:spPr>
        <a:xfrm>
          <a:off x="965200" y="17445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65F0A4F2-D292-4875-82EC-D1536C9D772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126192F1-CBD4-4D22-8675-5AA30129294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B5E02998-B691-471A-8CB2-C77107CC996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6131882-8142-44B6-823F-8AE04EDA3F0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213949EA-6F7A-4EFE-99A7-77FD39910AD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115207</xdr:rowOff>
    </xdr:from>
    <xdr:to>
      <xdr:col>24</xdr:col>
      <xdr:colOff>114300</xdr:colOff>
      <xdr:row>106</xdr:row>
      <xdr:rowOff>45357</xdr:rowOff>
    </xdr:to>
    <xdr:sp macro="" textlink="">
      <xdr:nvSpPr>
        <xdr:cNvPr id="219" name="楕円 218">
          <a:extLst>
            <a:ext uri="{FF2B5EF4-FFF2-40B4-BE49-F238E27FC236}">
              <a16:creationId xmlns:a16="http://schemas.microsoft.com/office/drawing/2014/main" id="{98C0A3F6-804F-47F7-8D1F-FC3BFA854120}"/>
            </a:ext>
          </a:extLst>
        </xdr:cNvPr>
        <xdr:cNvSpPr/>
      </xdr:nvSpPr>
      <xdr:spPr>
        <a:xfrm>
          <a:off x="403606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93634</xdr:rowOff>
    </xdr:from>
    <xdr:ext cx="405111" cy="259045"/>
    <xdr:sp macro="" textlink="">
      <xdr:nvSpPr>
        <xdr:cNvPr id="220" name="【市民会館】&#10;有形固定資産減価償却率該当値テキスト">
          <a:extLst>
            <a:ext uri="{FF2B5EF4-FFF2-40B4-BE49-F238E27FC236}">
              <a16:creationId xmlns:a16="http://schemas.microsoft.com/office/drawing/2014/main" id="{FAA730B4-55B3-4C6F-82DD-C36DA72B0F1E}"/>
            </a:ext>
          </a:extLst>
        </xdr:cNvPr>
        <xdr:cNvSpPr txBox="1"/>
      </xdr:nvSpPr>
      <xdr:spPr>
        <a:xfrm>
          <a:off x="4124960" y="1769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221" name="楕円 220">
          <a:extLst>
            <a:ext uri="{FF2B5EF4-FFF2-40B4-BE49-F238E27FC236}">
              <a16:creationId xmlns:a16="http://schemas.microsoft.com/office/drawing/2014/main" id="{18BCC22C-84F9-4561-8940-7C49F549B0D0}"/>
            </a:ext>
          </a:extLst>
        </xdr:cNvPr>
        <xdr:cNvSpPr/>
      </xdr:nvSpPr>
      <xdr:spPr>
        <a:xfrm>
          <a:off x="331216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105</xdr:row>
      <xdr:rowOff>166007</xdr:rowOff>
    </xdr:to>
    <xdr:cxnSp macro="">
      <xdr:nvCxnSpPr>
        <xdr:cNvPr id="222" name="直線コネクタ 221">
          <a:extLst>
            <a:ext uri="{FF2B5EF4-FFF2-40B4-BE49-F238E27FC236}">
              <a16:creationId xmlns:a16="http://schemas.microsoft.com/office/drawing/2014/main" id="{2217481A-6EFF-4662-A804-B47BF21C01DD}"/>
            </a:ext>
          </a:extLst>
        </xdr:cNvPr>
        <xdr:cNvCxnSpPr/>
      </xdr:nvCxnSpPr>
      <xdr:spPr>
        <a:xfrm>
          <a:off x="3355340" y="1773555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49893</xdr:rowOff>
    </xdr:from>
    <xdr:to>
      <xdr:col>15</xdr:col>
      <xdr:colOff>101600</xdr:colOff>
      <xdr:row>105</xdr:row>
      <xdr:rowOff>151493</xdr:rowOff>
    </xdr:to>
    <xdr:sp macro="" textlink="">
      <xdr:nvSpPr>
        <xdr:cNvPr id="223" name="楕円 222">
          <a:extLst>
            <a:ext uri="{FF2B5EF4-FFF2-40B4-BE49-F238E27FC236}">
              <a16:creationId xmlns:a16="http://schemas.microsoft.com/office/drawing/2014/main" id="{15986DCC-A902-4015-853E-C4F1F96F20CC}"/>
            </a:ext>
          </a:extLst>
        </xdr:cNvPr>
        <xdr:cNvSpPr/>
      </xdr:nvSpPr>
      <xdr:spPr>
        <a:xfrm>
          <a:off x="25146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133350</xdr:rowOff>
    </xdr:to>
    <xdr:cxnSp macro="">
      <xdr:nvCxnSpPr>
        <xdr:cNvPr id="224" name="直線コネクタ 223">
          <a:extLst>
            <a:ext uri="{FF2B5EF4-FFF2-40B4-BE49-F238E27FC236}">
              <a16:creationId xmlns:a16="http://schemas.microsoft.com/office/drawing/2014/main" id="{D628BEEB-EB0A-4AF5-BF34-6656CE5A28BD}"/>
            </a:ext>
          </a:extLst>
        </xdr:cNvPr>
        <xdr:cNvCxnSpPr/>
      </xdr:nvCxnSpPr>
      <xdr:spPr>
        <a:xfrm>
          <a:off x="2565400" y="1770289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225" name="楕円 224">
          <a:extLst>
            <a:ext uri="{FF2B5EF4-FFF2-40B4-BE49-F238E27FC236}">
              <a16:creationId xmlns:a16="http://schemas.microsoft.com/office/drawing/2014/main" id="{7D7F8E5D-97FB-4A65-9A5C-0A613D82C270}"/>
            </a:ext>
          </a:extLst>
        </xdr:cNvPr>
        <xdr:cNvSpPr/>
      </xdr:nvSpPr>
      <xdr:spPr>
        <a:xfrm>
          <a:off x="17399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100693</xdr:rowOff>
    </xdr:to>
    <xdr:cxnSp macro="">
      <xdr:nvCxnSpPr>
        <xdr:cNvPr id="226" name="直線コネクタ 225">
          <a:extLst>
            <a:ext uri="{FF2B5EF4-FFF2-40B4-BE49-F238E27FC236}">
              <a16:creationId xmlns:a16="http://schemas.microsoft.com/office/drawing/2014/main" id="{AA2DB02A-8279-4784-B8AA-E92F40554825}"/>
            </a:ext>
          </a:extLst>
        </xdr:cNvPr>
        <xdr:cNvCxnSpPr/>
      </xdr:nvCxnSpPr>
      <xdr:spPr>
        <a:xfrm>
          <a:off x="1790700" y="1767023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156029</xdr:rowOff>
    </xdr:from>
    <xdr:to>
      <xdr:col>6</xdr:col>
      <xdr:colOff>38100</xdr:colOff>
      <xdr:row>105</xdr:row>
      <xdr:rowOff>86179</xdr:rowOff>
    </xdr:to>
    <xdr:sp macro="" textlink="">
      <xdr:nvSpPr>
        <xdr:cNvPr id="227" name="楕円 226">
          <a:extLst>
            <a:ext uri="{FF2B5EF4-FFF2-40B4-BE49-F238E27FC236}">
              <a16:creationId xmlns:a16="http://schemas.microsoft.com/office/drawing/2014/main" id="{C414351E-4A1B-48EE-B5D1-693D795F8AD5}"/>
            </a:ext>
          </a:extLst>
        </xdr:cNvPr>
        <xdr:cNvSpPr/>
      </xdr:nvSpPr>
      <xdr:spPr>
        <a:xfrm>
          <a:off x="965200" y="17590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35379</xdr:rowOff>
    </xdr:from>
    <xdr:to>
      <xdr:col>10</xdr:col>
      <xdr:colOff>114300</xdr:colOff>
      <xdr:row>105</xdr:row>
      <xdr:rowOff>68036</xdr:rowOff>
    </xdr:to>
    <xdr:cxnSp macro="">
      <xdr:nvCxnSpPr>
        <xdr:cNvPr id="228" name="直線コネクタ 227">
          <a:extLst>
            <a:ext uri="{FF2B5EF4-FFF2-40B4-BE49-F238E27FC236}">
              <a16:creationId xmlns:a16="http://schemas.microsoft.com/office/drawing/2014/main" id="{C7DFD83A-41BA-467D-85FC-248828C6713C}"/>
            </a:ext>
          </a:extLst>
        </xdr:cNvPr>
        <xdr:cNvCxnSpPr/>
      </xdr:nvCxnSpPr>
      <xdr:spPr>
        <a:xfrm>
          <a:off x="1008380" y="1763757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229" name="n_1aveValue【市民会館】&#10;有形固定資産減価償却率">
          <a:extLst>
            <a:ext uri="{FF2B5EF4-FFF2-40B4-BE49-F238E27FC236}">
              <a16:creationId xmlns:a16="http://schemas.microsoft.com/office/drawing/2014/main" id="{BDF9D086-A9E0-4839-8DDF-5D3D85DBF275}"/>
            </a:ext>
          </a:extLst>
        </xdr:cNvPr>
        <xdr:cNvSpPr txBox="1"/>
      </xdr:nvSpPr>
      <xdr:spPr>
        <a:xfrm>
          <a:off x="317056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230" name="n_2aveValue【市民会館】&#10;有形固定資産減価償却率">
          <a:extLst>
            <a:ext uri="{FF2B5EF4-FFF2-40B4-BE49-F238E27FC236}">
              <a16:creationId xmlns:a16="http://schemas.microsoft.com/office/drawing/2014/main" id="{BE5A88EC-5433-4C0B-BBEF-E3A13102E46F}"/>
            </a:ext>
          </a:extLst>
        </xdr:cNvPr>
        <xdr:cNvSpPr txBox="1"/>
      </xdr:nvSpPr>
      <xdr:spPr>
        <a:xfrm>
          <a:off x="238570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231" name="n_3aveValue【市民会館】&#10;有形固定資産減価償却率">
          <a:extLst>
            <a:ext uri="{FF2B5EF4-FFF2-40B4-BE49-F238E27FC236}">
              <a16:creationId xmlns:a16="http://schemas.microsoft.com/office/drawing/2014/main" id="{F9FBBF3F-0E8B-425F-B54D-B389E6A6A72B}"/>
            </a:ext>
          </a:extLst>
        </xdr:cNvPr>
        <xdr:cNvSpPr txBox="1"/>
      </xdr:nvSpPr>
      <xdr:spPr>
        <a:xfrm>
          <a:off x="16110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232" name="n_4aveValue【市民会館】&#10;有形固定資産減価償却率">
          <a:extLst>
            <a:ext uri="{FF2B5EF4-FFF2-40B4-BE49-F238E27FC236}">
              <a16:creationId xmlns:a16="http://schemas.microsoft.com/office/drawing/2014/main" id="{68845FA0-FDDA-41F7-8D2A-1FE1EA27F7BE}"/>
            </a:ext>
          </a:extLst>
        </xdr:cNvPr>
        <xdr:cNvSpPr txBox="1"/>
      </xdr:nvSpPr>
      <xdr:spPr>
        <a:xfrm>
          <a:off x="836304" y="1722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3827</xdr:rowOff>
    </xdr:from>
    <xdr:ext cx="405111" cy="259045"/>
    <xdr:sp macro="" textlink="">
      <xdr:nvSpPr>
        <xdr:cNvPr id="233" name="n_1mainValue【市民会館】&#10;有形固定資産減価償却率">
          <a:extLst>
            <a:ext uri="{FF2B5EF4-FFF2-40B4-BE49-F238E27FC236}">
              <a16:creationId xmlns:a16="http://schemas.microsoft.com/office/drawing/2014/main" id="{0F2EEF32-3E82-4CB5-B174-FBF19472DFDA}"/>
            </a:ext>
          </a:extLst>
        </xdr:cNvPr>
        <xdr:cNvSpPr txBox="1"/>
      </xdr:nvSpPr>
      <xdr:spPr>
        <a:xfrm>
          <a:off x="317056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234" name="n_2mainValue【市民会館】&#10;有形固定資産減価償却率">
          <a:extLst>
            <a:ext uri="{FF2B5EF4-FFF2-40B4-BE49-F238E27FC236}">
              <a16:creationId xmlns:a16="http://schemas.microsoft.com/office/drawing/2014/main" id="{B86ACC6A-381A-4D6A-BADE-637E059B2775}"/>
            </a:ext>
          </a:extLst>
        </xdr:cNvPr>
        <xdr:cNvSpPr txBox="1"/>
      </xdr:nvSpPr>
      <xdr:spPr>
        <a:xfrm>
          <a:off x="238570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235" name="n_3mainValue【市民会館】&#10;有形固定資産減価償却率">
          <a:extLst>
            <a:ext uri="{FF2B5EF4-FFF2-40B4-BE49-F238E27FC236}">
              <a16:creationId xmlns:a16="http://schemas.microsoft.com/office/drawing/2014/main" id="{FC6C5242-EFDF-4E74-98F3-F7AC753233A1}"/>
            </a:ext>
          </a:extLst>
        </xdr:cNvPr>
        <xdr:cNvSpPr txBox="1"/>
      </xdr:nvSpPr>
      <xdr:spPr>
        <a:xfrm>
          <a:off x="1611004"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77306</xdr:rowOff>
    </xdr:from>
    <xdr:ext cx="405111" cy="259045"/>
    <xdr:sp macro="" textlink="">
      <xdr:nvSpPr>
        <xdr:cNvPr id="236" name="n_4mainValue【市民会館】&#10;有形固定資産減価償却率">
          <a:extLst>
            <a:ext uri="{FF2B5EF4-FFF2-40B4-BE49-F238E27FC236}">
              <a16:creationId xmlns:a16="http://schemas.microsoft.com/office/drawing/2014/main" id="{864321C6-7C69-43AE-947C-B040B1EAC782}"/>
            </a:ext>
          </a:extLst>
        </xdr:cNvPr>
        <xdr:cNvSpPr txBox="1"/>
      </xdr:nvSpPr>
      <xdr:spPr>
        <a:xfrm>
          <a:off x="83630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7" name="正方形/長方形 236">
          <a:extLst>
            <a:ext uri="{FF2B5EF4-FFF2-40B4-BE49-F238E27FC236}">
              <a16:creationId xmlns:a16="http://schemas.microsoft.com/office/drawing/2014/main" id="{43D5B65E-BB45-4A80-9A6B-0E7199E1F7D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8" name="正方形/長方形 237">
          <a:extLst>
            <a:ext uri="{FF2B5EF4-FFF2-40B4-BE49-F238E27FC236}">
              <a16:creationId xmlns:a16="http://schemas.microsoft.com/office/drawing/2014/main" id="{A9B9C068-825B-4544-89FE-FE96201DCD1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9" name="正方形/長方形 238">
          <a:extLst>
            <a:ext uri="{FF2B5EF4-FFF2-40B4-BE49-F238E27FC236}">
              <a16:creationId xmlns:a16="http://schemas.microsoft.com/office/drawing/2014/main" id="{5BF82F8F-5FB1-4DFC-ABC5-37F9F3F8811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0" name="正方形/長方形 239">
          <a:extLst>
            <a:ext uri="{FF2B5EF4-FFF2-40B4-BE49-F238E27FC236}">
              <a16:creationId xmlns:a16="http://schemas.microsoft.com/office/drawing/2014/main" id="{066E5384-DAE6-42FC-B88A-7CF6C8AD198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1" name="正方形/長方形 240">
          <a:extLst>
            <a:ext uri="{FF2B5EF4-FFF2-40B4-BE49-F238E27FC236}">
              <a16:creationId xmlns:a16="http://schemas.microsoft.com/office/drawing/2014/main" id="{AF854B35-88A3-4204-BD69-7E189E7658C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2" name="正方形/長方形 241">
          <a:extLst>
            <a:ext uri="{FF2B5EF4-FFF2-40B4-BE49-F238E27FC236}">
              <a16:creationId xmlns:a16="http://schemas.microsoft.com/office/drawing/2014/main" id="{4A0FAE7E-365B-4FEE-887B-5B75FDB3EB2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3" name="正方形/長方形 242">
          <a:extLst>
            <a:ext uri="{FF2B5EF4-FFF2-40B4-BE49-F238E27FC236}">
              <a16:creationId xmlns:a16="http://schemas.microsoft.com/office/drawing/2014/main" id="{E123DBEC-7DF9-457C-930B-2A1E588EC41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4" name="正方形/長方形 243">
          <a:extLst>
            <a:ext uri="{FF2B5EF4-FFF2-40B4-BE49-F238E27FC236}">
              <a16:creationId xmlns:a16="http://schemas.microsoft.com/office/drawing/2014/main" id="{A8339106-91EC-4481-8CAC-08DA2A4AF78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5" name="テキスト ボックス 244">
          <a:extLst>
            <a:ext uri="{FF2B5EF4-FFF2-40B4-BE49-F238E27FC236}">
              <a16:creationId xmlns:a16="http://schemas.microsoft.com/office/drawing/2014/main" id="{43432C51-679D-4012-A89D-54FE450BAC9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6" name="直線コネクタ 245">
          <a:extLst>
            <a:ext uri="{FF2B5EF4-FFF2-40B4-BE49-F238E27FC236}">
              <a16:creationId xmlns:a16="http://schemas.microsoft.com/office/drawing/2014/main" id="{CF944D97-74CA-4575-A66A-6433767B480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7" name="直線コネクタ 246">
          <a:extLst>
            <a:ext uri="{FF2B5EF4-FFF2-40B4-BE49-F238E27FC236}">
              <a16:creationId xmlns:a16="http://schemas.microsoft.com/office/drawing/2014/main" id="{AE9AEBC2-1C93-4FB2-AFE2-F17494284DB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8" name="テキスト ボックス 247">
          <a:extLst>
            <a:ext uri="{FF2B5EF4-FFF2-40B4-BE49-F238E27FC236}">
              <a16:creationId xmlns:a16="http://schemas.microsoft.com/office/drawing/2014/main" id="{468270BC-77CB-45B1-8CD3-F1D537D4ADF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9" name="直線コネクタ 248">
          <a:extLst>
            <a:ext uri="{FF2B5EF4-FFF2-40B4-BE49-F238E27FC236}">
              <a16:creationId xmlns:a16="http://schemas.microsoft.com/office/drawing/2014/main" id="{A35ED33F-0B2C-4165-B1E6-B135DAE7689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0" name="テキスト ボックス 249">
          <a:extLst>
            <a:ext uri="{FF2B5EF4-FFF2-40B4-BE49-F238E27FC236}">
              <a16:creationId xmlns:a16="http://schemas.microsoft.com/office/drawing/2014/main" id="{38222936-5A38-4106-803B-8A9A41A123C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1" name="直線コネクタ 250">
          <a:extLst>
            <a:ext uri="{FF2B5EF4-FFF2-40B4-BE49-F238E27FC236}">
              <a16:creationId xmlns:a16="http://schemas.microsoft.com/office/drawing/2014/main" id="{D2B9B251-CF4B-4876-A681-27E56396897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2" name="テキスト ボックス 251">
          <a:extLst>
            <a:ext uri="{FF2B5EF4-FFF2-40B4-BE49-F238E27FC236}">
              <a16:creationId xmlns:a16="http://schemas.microsoft.com/office/drawing/2014/main" id="{A43A652B-AEFB-4FC8-8170-01154BDA77C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3" name="直線コネクタ 252">
          <a:extLst>
            <a:ext uri="{FF2B5EF4-FFF2-40B4-BE49-F238E27FC236}">
              <a16:creationId xmlns:a16="http://schemas.microsoft.com/office/drawing/2014/main" id="{D9A10F0B-E571-4FDD-AB8A-B52F663AE37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4" name="テキスト ボックス 253">
          <a:extLst>
            <a:ext uri="{FF2B5EF4-FFF2-40B4-BE49-F238E27FC236}">
              <a16:creationId xmlns:a16="http://schemas.microsoft.com/office/drawing/2014/main" id="{A2EBBA69-2CB0-4DD4-9E04-527355FE7841}"/>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5" name="直線コネクタ 254">
          <a:extLst>
            <a:ext uri="{FF2B5EF4-FFF2-40B4-BE49-F238E27FC236}">
              <a16:creationId xmlns:a16="http://schemas.microsoft.com/office/drawing/2014/main" id="{1AD51963-7EEC-4887-9589-D8B25C41799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6" name="テキスト ボックス 255">
          <a:extLst>
            <a:ext uri="{FF2B5EF4-FFF2-40B4-BE49-F238E27FC236}">
              <a16:creationId xmlns:a16="http://schemas.microsoft.com/office/drawing/2014/main" id="{677C8BE8-EEA8-4C5A-AB9C-C69FD94CAB7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7" name="直線コネクタ 256">
          <a:extLst>
            <a:ext uri="{FF2B5EF4-FFF2-40B4-BE49-F238E27FC236}">
              <a16:creationId xmlns:a16="http://schemas.microsoft.com/office/drawing/2014/main" id="{70044E54-C41E-49E4-9677-6A86FF4D7BA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8" name="テキスト ボックス 257">
          <a:extLst>
            <a:ext uri="{FF2B5EF4-FFF2-40B4-BE49-F238E27FC236}">
              <a16:creationId xmlns:a16="http://schemas.microsoft.com/office/drawing/2014/main" id="{5B7718FF-B7D2-459B-84ED-DB489EE9F3D4}"/>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9" name="【市民会館】&#10;一人当たり面積グラフ枠">
          <a:extLst>
            <a:ext uri="{FF2B5EF4-FFF2-40B4-BE49-F238E27FC236}">
              <a16:creationId xmlns:a16="http://schemas.microsoft.com/office/drawing/2014/main" id="{A801F0A7-24A5-4A97-B9FD-DEB2A32070C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260" name="直線コネクタ 259">
          <a:extLst>
            <a:ext uri="{FF2B5EF4-FFF2-40B4-BE49-F238E27FC236}">
              <a16:creationId xmlns:a16="http://schemas.microsoft.com/office/drawing/2014/main" id="{C6F5C054-FC46-4E22-831B-B050CD522EDC}"/>
            </a:ext>
          </a:extLst>
        </xdr:cNvPr>
        <xdr:cNvCxnSpPr/>
      </xdr:nvCxnSpPr>
      <xdr:spPr>
        <a:xfrm flipV="1">
          <a:off x="9219565" y="16710660"/>
          <a:ext cx="0" cy="148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261" name="【市民会館】&#10;一人当たり面積最小値テキスト">
          <a:extLst>
            <a:ext uri="{FF2B5EF4-FFF2-40B4-BE49-F238E27FC236}">
              <a16:creationId xmlns:a16="http://schemas.microsoft.com/office/drawing/2014/main" id="{A6FDDC0F-20D3-4AB8-A6FC-F19D1854A24B}"/>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262" name="直線コネクタ 261">
          <a:extLst>
            <a:ext uri="{FF2B5EF4-FFF2-40B4-BE49-F238E27FC236}">
              <a16:creationId xmlns:a16="http://schemas.microsoft.com/office/drawing/2014/main" id="{A09BC859-FE94-478B-831B-871239CBAD61}"/>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263" name="【市民会館】&#10;一人当たり面積最大値テキスト">
          <a:extLst>
            <a:ext uri="{FF2B5EF4-FFF2-40B4-BE49-F238E27FC236}">
              <a16:creationId xmlns:a16="http://schemas.microsoft.com/office/drawing/2014/main" id="{855D3FAA-3C55-414E-BD70-0B1CA2609E6B}"/>
            </a:ext>
          </a:extLst>
        </xdr:cNvPr>
        <xdr:cNvSpPr txBox="1"/>
      </xdr:nvSpPr>
      <xdr:spPr>
        <a:xfrm>
          <a:off x="9258300" y="1648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264" name="直線コネクタ 263">
          <a:extLst>
            <a:ext uri="{FF2B5EF4-FFF2-40B4-BE49-F238E27FC236}">
              <a16:creationId xmlns:a16="http://schemas.microsoft.com/office/drawing/2014/main" id="{EBEC57AB-AAF4-4B4C-8016-0B0B0765C94F}"/>
            </a:ext>
          </a:extLst>
        </xdr:cNvPr>
        <xdr:cNvCxnSpPr/>
      </xdr:nvCxnSpPr>
      <xdr:spPr>
        <a:xfrm>
          <a:off x="9154160" y="16710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265" name="【市民会館】&#10;一人当たり面積平均値テキスト">
          <a:extLst>
            <a:ext uri="{FF2B5EF4-FFF2-40B4-BE49-F238E27FC236}">
              <a16:creationId xmlns:a16="http://schemas.microsoft.com/office/drawing/2014/main" id="{431F0F6D-F0B6-421B-AE4D-5AF7FFF0C654}"/>
            </a:ext>
          </a:extLst>
        </xdr:cNvPr>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266" name="フローチャート: 判断 265">
          <a:extLst>
            <a:ext uri="{FF2B5EF4-FFF2-40B4-BE49-F238E27FC236}">
              <a16:creationId xmlns:a16="http://schemas.microsoft.com/office/drawing/2014/main" id="{C1E475AC-4CE3-4C5D-95DE-1F6E2CD41375}"/>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267" name="フローチャート: 判断 266">
          <a:extLst>
            <a:ext uri="{FF2B5EF4-FFF2-40B4-BE49-F238E27FC236}">
              <a16:creationId xmlns:a16="http://schemas.microsoft.com/office/drawing/2014/main" id="{6C8B8F5F-7031-4CAB-B216-9A6CA70523E1}"/>
            </a:ext>
          </a:extLst>
        </xdr:cNvPr>
        <xdr:cNvSpPr/>
      </xdr:nvSpPr>
      <xdr:spPr>
        <a:xfrm>
          <a:off x="8445500" y="1783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268" name="フローチャート: 判断 267">
          <a:extLst>
            <a:ext uri="{FF2B5EF4-FFF2-40B4-BE49-F238E27FC236}">
              <a16:creationId xmlns:a16="http://schemas.microsoft.com/office/drawing/2014/main" id="{A5B992E1-6AED-49BE-9D90-0C28947B084E}"/>
            </a:ext>
          </a:extLst>
        </xdr:cNvPr>
        <xdr:cNvSpPr/>
      </xdr:nvSpPr>
      <xdr:spPr>
        <a:xfrm>
          <a:off x="7670800" y="17860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269" name="フローチャート: 判断 268">
          <a:extLst>
            <a:ext uri="{FF2B5EF4-FFF2-40B4-BE49-F238E27FC236}">
              <a16:creationId xmlns:a16="http://schemas.microsoft.com/office/drawing/2014/main" id="{352CCBBF-B19A-4279-BC30-B73343940BB8}"/>
            </a:ext>
          </a:extLst>
        </xdr:cNvPr>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270" name="フローチャート: 判断 269">
          <a:extLst>
            <a:ext uri="{FF2B5EF4-FFF2-40B4-BE49-F238E27FC236}">
              <a16:creationId xmlns:a16="http://schemas.microsoft.com/office/drawing/2014/main" id="{944F4DEC-EC95-4269-A016-A2EDB162D6D3}"/>
            </a:ext>
          </a:extLst>
        </xdr:cNvPr>
        <xdr:cNvSpPr/>
      </xdr:nvSpPr>
      <xdr:spPr>
        <a:xfrm>
          <a:off x="609854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204569F8-BED7-4679-B3FD-E836D77FC4A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4FC94AE3-A9D4-4B45-BFE9-441E1EA887A9}"/>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D377F46D-281A-4D42-AC7F-0A977CFA435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44549A67-3C67-43AD-9C55-A66FDCCCF9D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DDA22AA5-8BFF-47A9-9532-56BC354EB9B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166370</xdr:rowOff>
    </xdr:from>
    <xdr:to>
      <xdr:col>55</xdr:col>
      <xdr:colOff>50800</xdr:colOff>
      <xdr:row>108</xdr:row>
      <xdr:rowOff>96520</xdr:rowOff>
    </xdr:to>
    <xdr:sp macro="" textlink="">
      <xdr:nvSpPr>
        <xdr:cNvPr id="276" name="楕円 275">
          <a:extLst>
            <a:ext uri="{FF2B5EF4-FFF2-40B4-BE49-F238E27FC236}">
              <a16:creationId xmlns:a16="http://schemas.microsoft.com/office/drawing/2014/main" id="{7A60BA81-FD66-4450-9F86-5A26D33D134A}"/>
            </a:ext>
          </a:extLst>
        </xdr:cNvPr>
        <xdr:cNvSpPr/>
      </xdr:nvSpPr>
      <xdr:spPr>
        <a:xfrm>
          <a:off x="9192260" y="1810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81297</xdr:rowOff>
    </xdr:from>
    <xdr:ext cx="469744" cy="259045"/>
    <xdr:sp macro="" textlink="">
      <xdr:nvSpPr>
        <xdr:cNvPr id="277" name="【市民会館】&#10;一人当たり面積該当値テキスト">
          <a:extLst>
            <a:ext uri="{FF2B5EF4-FFF2-40B4-BE49-F238E27FC236}">
              <a16:creationId xmlns:a16="http://schemas.microsoft.com/office/drawing/2014/main" id="{23CA7E80-8AEE-4AEA-881F-CF7F1A89CA60}"/>
            </a:ext>
          </a:extLst>
        </xdr:cNvPr>
        <xdr:cNvSpPr txBox="1"/>
      </xdr:nvSpPr>
      <xdr:spPr>
        <a:xfrm>
          <a:off x="9258300" y="180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168275</xdr:rowOff>
    </xdr:from>
    <xdr:to>
      <xdr:col>50</xdr:col>
      <xdr:colOff>165100</xdr:colOff>
      <xdr:row>108</xdr:row>
      <xdr:rowOff>98425</xdr:rowOff>
    </xdr:to>
    <xdr:sp macro="" textlink="">
      <xdr:nvSpPr>
        <xdr:cNvPr id="278" name="楕円 277">
          <a:extLst>
            <a:ext uri="{FF2B5EF4-FFF2-40B4-BE49-F238E27FC236}">
              <a16:creationId xmlns:a16="http://schemas.microsoft.com/office/drawing/2014/main" id="{E50E52AB-6190-40E2-A8E2-B6C6641BCDC9}"/>
            </a:ext>
          </a:extLst>
        </xdr:cNvPr>
        <xdr:cNvSpPr/>
      </xdr:nvSpPr>
      <xdr:spPr>
        <a:xfrm>
          <a:off x="8445500" y="1810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45720</xdr:rowOff>
    </xdr:from>
    <xdr:to>
      <xdr:col>55</xdr:col>
      <xdr:colOff>0</xdr:colOff>
      <xdr:row>108</xdr:row>
      <xdr:rowOff>47625</xdr:rowOff>
    </xdr:to>
    <xdr:cxnSp macro="">
      <xdr:nvCxnSpPr>
        <xdr:cNvPr id="279" name="直線コネクタ 278">
          <a:extLst>
            <a:ext uri="{FF2B5EF4-FFF2-40B4-BE49-F238E27FC236}">
              <a16:creationId xmlns:a16="http://schemas.microsoft.com/office/drawing/2014/main" id="{FDF582C2-3F82-4BE9-87CE-01EC4D18C261}"/>
            </a:ext>
          </a:extLst>
        </xdr:cNvPr>
        <xdr:cNvCxnSpPr/>
      </xdr:nvCxnSpPr>
      <xdr:spPr>
        <a:xfrm flipV="1">
          <a:off x="8496300" y="1815084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170180</xdr:rowOff>
    </xdr:from>
    <xdr:to>
      <xdr:col>46</xdr:col>
      <xdr:colOff>38100</xdr:colOff>
      <xdr:row>108</xdr:row>
      <xdr:rowOff>100330</xdr:rowOff>
    </xdr:to>
    <xdr:sp macro="" textlink="">
      <xdr:nvSpPr>
        <xdr:cNvPr id="280" name="楕円 279">
          <a:extLst>
            <a:ext uri="{FF2B5EF4-FFF2-40B4-BE49-F238E27FC236}">
              <a16:creationId xmlns:a16="http://schemas.microsoft.com/office/drawing/2014/main" id="{7D1688D7-F784-4737-AD3F-CAE3D33AEF2D}"/>
            </a:ext>
          </a:extLst>
        </xdr:cNvPr>
        <xdr:cNvSpPr/>
      </xdr:nvSpPr>
      <xdr:spPr>
        <a:xfrm>
          <a:off x="7670800" y="1810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47625</xdr:rowOff>
    </xdr:from>
    <xdr:to>
      <xdr:col>50</xdr:col>
      <xdr:colOff>114300</xdr:colOff>
      <xdr:row>108</xdr:row>
      <xdr:rowOff>49530</xdr:rowOff>
    </xdr:to>
    <xdr:cxnSp macro="">
      <xdr:nvCxnSpPr>
        <xdr:cNvPr id="281" name="直線コネクタ 280">
          <a:extLst>
            <a:ext uri="{FF2B5EF4-FFF2-40B4-BE49-F238E27FC236}">
              <a16:creationId xmlns:a16="http://schemas.microsoft.com/office/drawing/2014/main" id="{B2FF01C0-C8F0-43F2-A9CE-EED29093C0A3}"/>
            </a:ext>
          </a:extLst>
        </xdr:cNvPr>
        <xdr:cNvCxnSpPr/>
      </xdr:nvCxnSpPr>
      <xdr:spPr>
        <a:xfrm flipV="1">
          <a:off x="7713980" y="1815274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636</xdr:rowOff>
    </xdr:from>
    <xdr:to>
      <xdr:col>41</xdr:col>
      <xdr:colOff>101600</xdr:colOff>
      <xdr:row>108</xdr:row>
      <xdr:rowOff>102236</xdr:rowOff>
    </xdr:to>
    <xdr:sp macro="" textlink="">
      <xdr:nvSpPr>
        <xdr:cNvPr id="282" name="楕円 281">
          <a:extLst>
            <a:ext uri="{FF2B5EF4-FFF2-40B4-BE49-F238E27FC236}">
              <a16:creationId xmlns:a16="http://schemas.microsoft.com/office/drawing/2014/main" id="{0DAAE594-6FF9-4456-95AD-1BC78DADCE09}"/>
            </a:ext>
          </a:extLst>
        </xdr:cNvPr>
        <xdr:cNvSpPr/>
      </xdr:nvSpPr>
      <xdr:spPr>
        <a:xfrm>
          <a:off x="6873240" y="181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49530</xdr:rowOff>
    </xdr:from>
    <xdr:to>
      <xdr:col>45</xdr:col>
      <xdr:colOff>177800</xdr:colOff>
      <xdr:row>108</xdr:row>
      <xdr:rowOff>51436</xdr:rowOff>
    </xdr:to>
    <xdr:cxnSp macro="">
      <xdr:nvCxnSpPr>
        <xdr:cNvPr id="283" name="直線コネクタ 282">
          <a:extLst>
            <a:ext uri="{FF2B5EF4-FFF2-40B4-BE49-F238E27FC236}">
              <a16:creationId xmlns:a16="http://schemas.microsoft.com/office/drawing/2014/main" id="{0BFDB7C6-EB7C-4435-ABBC-9261F8BCC813}"/>
            </a:ext>
          </a:extLst>
        </xdr:cNvPr>
        <xdr:cNvCxnSpPr/>
      </xdr:nvCxnSpPr>
      <xdr:spPr>
        <a:xfrm flipV="1">
          <a:off x="6924040" y="18154650"/>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2539</xdr:rowOff>
    </xdr:from>
    <xdr:to>
      <xdr:col>36</xdr:col>
      <xdr:colOff>165100</xdr:colOff>
      <xdr:row>108</xdr:row>
      <xdr:rowOff>104139</xdr:rowOff>
    </xdr:to>
    <xdr:sp macro="" textlink="">
      <xdr:nvSpPr>
        <xdr:cNvPr id="284" name="楕円 283">
          <a:extLst>
            <a:ext uri="{FF2B5EF4-FFF2-40B4-BE49-F238E27FC236}">
              <a16:creationId xmlns:a16="http://schemas.microsoft.com/office/drawing/2014/main" id="{658DA658-650E-43ED-A987-A7F9075B645B}"/>
            </a:ext>
          </a:extLst>
        </xdr:cNvPr>
        <xdr:cNvSpPr/>
      </xdr:nvSpPr>
      <xdr:spPr>
        <a:xfrm>
          <a:off x="60985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51436</xdr:rowOff>
    </xdr:from>
    <xdr:to>
      <xdr:col>41</xdr:col>
      <xdr:colOff>50800</xdr:colOff>
      <xdr:row>108</xdr:row>
      <xdr:rowOff>53339</xdr:rowOff>
    </xdr:to>
    <xdr:cxnSp macro="">
      <xdr:nvCxnSpPr>
        <xdr:cNvPr id="285" name="直線コネクタ 284">
          <a:extLst>
            <a:ext uri="{FF2B5EF4-FFF2-40B4-BE49-F238E27FC236}">
              <a16:creationId xmlns:a16="http://schemas.microsoft.com/office/drawing/2014/main" id="{CE8B94D3-F968-4C37-9105-73651E35210E}"/>
            </a:ext>
          </a:extLst>
        </xdr:cNvPr>
        <xdr:cNvCxnSpPr/>
      </xdr:nvCxnSpPr>
      <xdr:spPr>
        <a:xfrm flipV="1">
          <a:off x="6149340" y="18156556"/>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286" name="n_1aveValue【市民会館】&#10;一人当たり面積">
          <a:extLst>
            <a:ext uri="{FF2B5EF4-FFF2-40B4-BE49-F238E27FC236}">
              <a16:creationId xmlns:a16="http://schemas.microsoft.com/office/drawing/2014/main" id="{572305F4-57F6-4BA4-B6AF-6C02CED45F12}"/>
            </a:ext>
          </a:extLst>
        </xdr:cNvPr>
        <xdr:cNvSpPr txBox="1"/>
      </xdr:nvSpPr>
      <xdr:spPr>
        <a:xfrm>
          <a:off x="827158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287" name="n_2aveValue【市民会館】&#10;一人当たり面積">
          <a:extLst>
            <a:ext uri="{FF2B5EF4-FFF2-40B4-BE49-F238E27FC236}">
              <a16:creationId xmlns:a16="http://schemas.microsoft.com/office/drawing/2014/main" id="{348EFF48-0E39-4F51-844C-3E2D3DB38778}"/>
            </a:ext>
          </a:extLst>
        </xdr:cNvPr>
        <xdr:cNvSpPr txBox="1"/>
      </xdr:nvSpPr>
      <xdr:spPr>
        <a:xfrm>
          <a:off x="750958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288" name="n_3aveValue【市民会館】&#10;一人当たり面積">
          <a:extLst>
            <a:ext uri="{FF2B5EF4-FFF2-40B4-BE49-F238E27FC236}">
              <a16:creationId xmlns:a16="http://schemas.microsoft.com/office/drawing/2014/main" id="{ACE5461E-D2BE-4475-A604-AF7F6C64A8E4}"/>
            </a:ext>
          </a:extLst>
        </xdr:cNvPr>
        <xdr:cNvSpPr txBox="1"/>
      </xdr:nvSpPr>
      <xdr:spPr>
        <a:xfrm>
          <a:off x="67120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289" name="n_4aveValue【市民会館】&#10;一人当たり面積">
          <a:extLst>
            <a:ext uri="{FF2B5EF4-FFF2-40B4-BE49-F238E27FC236}">
              <a16:creationId xmlns:a16="http://schemas.microsoft.com/office/drawing/2014/main" id="{0657CAEF-2A1B-4BE3-BD8A-49D3733D21EE}"/>
            </a:ext>
          </a:extLst>
        </xdr:cNvPr>
        <xdr:cNvSpPr txBox="1"/>
      </xdr:nvSpPr>
      <xdr:spPr>
        <a:xfrm>
          <a:off x="59373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89552</xdr:rowOff>
    </xdr:from>
    <xdr:ext cx="469744" cy="259045"/>
    <xdr:sp macro="" textlink="">
      <xdr:nvSpPr>
        <xdr:cNvPr id="290" name="n_1mainValue【市民会館】&#10;一人当たり面積">
          <a:extLst>
            <a:ext uri="{FF2B5EF4-FFF2-40B4-BE49-F238E27FC236}">
              <a16:creationId xmlns:a16="http://schemas.microsoft.com/office/drawing/2014/main" id="{9EFBDC0C-95B6-42D0-84F0-48BD83839A08}"/>
            </a:ext>
          </a:extLst>
        </xdr:cNvPr>
        <xdr:cNvSpPr txBox="1"/>
      </xdr:nvSpPr>
      <xdr:spPr>
        <a:xfrm>
          <a:off x="827158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91457</xdr:rowOff>
    </xdr:from>
    <xdr:ext cx="469744" cy="259045"/>
    <xdr:sp macro="" textlink="">
      <xdr:nvSpPr>
        <xdr:cNvPr id="291" name="n_2mainValue【市民会館】&#10;一人当たり面積">
          <a:extLst>
            <a:ext uri="{FF2B5EF4-FFF2-40B4-BE49-F238E27FC236}">
              <a16:creationId xmlns:a16="http://schemas.microsoft.com/office/drawing/2014/main" id="{748CAB1D-7F0F-482E-AB0D-41CBDA9756FD}"/>
            </a:ext>
          </a:extLst>
        </xdr:cNvPr>
        <xdr:cNvSpPr txBox="1"/>
      </xdr:nvSpPr>
      <xdr:spPr>
        <a:xfrm>
          <a:off x="750958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93363</xdr:rowOff>
    </xdr:from>
    <xdr:ext cx="469744" cy="259045"/>
    <xdr:sp macro="" textlink="">
      <xdr:nvSpPr>
        <xdr:cNvPr id="292" name="n_3mainValue【市民会館】&#10;一人当たり面積">
          <a:extLst>
            <a:ext uri="{FF2B5EF4-FFF2-40B4-BE49-F238E27FC236}">
              <a16:creationId xmlns:a16="http://schemas.microsoft.com/office/drawing/2014/main" id="{E87D0403-69E8-4B95-8C91-A683A64FB6DD}"/>
            </a:ext>
          </a:extLst>
        </xdr:cNvPr>
        <xdr:cNvSpPr txBox="1"/>
      </xdr:nvSpPr>
      <xdr:spPr>
        <a:xfrm>
          <a:off x="6712027"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293" name="n_4mainValue【市民会館】&#10;一人当たり面積">
          <a:extLst>
            <a:ext uri="{FF2B5EF4-FFF2-40B4-BE49-F238E27FC236}">
              <a16:creationId xmlns:a16="http://schemas.microsoft.com/office/drawing/2014/main" id="{95762FC0-2451-4159-A055-7FBF87795B51}"/>
            </a:ext>
          </a:extLst>
        </xdr:cNvPr>
        <xdr:cNvSpPr txBox="1"/>
      </xdr:nvSpPr>
      <xdr:spPr>
        <a:xfrm>
          <a:off x="59373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CE24EE45-DE56-415D-A465-DC5B31B5145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671ED35D-FF45-4E39-BE8F-72E3A597D27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BA8CE5C1-AF13-4500-A197-1AB53A9C2A3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1379AB-BDC9-4231-BAB3-DEE2B05F1AF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D695FE7F-0814-4D9A-8610-4954214F291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F5AF9032-B4A4-47A0-AEC6-248F0E25629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3916DE37-8057-451C-A305-B101FCBF515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A0A410BA-2B73-4059-B762-E47D096720B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FB6031A3-B4A5-4C92-8A81-0E44B479E05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1F99DF34-8144-492D-BAE2-60634BC872E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84F8D038-04AF-4D26-8AC3-643AA22E614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C7D62014-23E4-49B2-B03B-5C1D2EB3E43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3E34FD7D-C2BD-41C8-913F-FF32B5F8D8DA}"/>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C62068CF-D411-4250-B460-D9EADEE3273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DC5E7CE7-9858-4F2B-8981-1956B89D8E4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C2EE45B3-582C-4988-A4FA-C9BAC879DFD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D3A41311-1A50-4E05-8EF7-A5DF1CCF240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B90688FF-464C-4AD9-B1EC-514D69D1062E}"/>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A875FE08-2293-43FE-A4EF-CE82493F6DC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36275E8C-629D-4D11-9B5B-85289F0B191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7943F926-C02E-491A-91F5-D154B959F70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43BE98B0-190F-4841-8B86-3CD2B5F66A5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FBB217BD-1E35-4511-943F-0C789927C34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D77D574B-50E3-4A9B-8F45-CB7717D5D6D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318" name="直線コネクタ 317">
          <a:extLst>
            <a:ext uri="{FF2B5EF4-FFF2-40B4-BE49-F238E27FC236}">
              <a16:creationId xmlns:a16="http://schemas.microsoft.com/office/drawing/2014/main" id="{00C70B90-16D2-48DF-BB51-194002D5170B}"/>
            </a:ext>
          </a:extLst>
        </xdr:cNvPr>
        <xdr:cNvCxnSpPr/>
      </xdr:nvCxnSpPr>
      <xdr:spPr>
        <a:xfrm flipV="1">
          <a:off x="14375764" y="55473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A76FC830-79C6-4986-A4F7-CEA9D90D1490}"/>
            </a:ext>
          </a:extLst>
        </xdr:cNvPr>
        <xdr:cNvSpPr txBox="1"/>
      </xdr:nvSpPr>
      <xdr:spPr>
        <a:xfrm>
          <a:off x="144145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20" name="直線コネクタ 319">
          <a:extLst>
            <a:ext uri="{FF2B5EF4-FFF2-40B4-BE49-F238E27FC236}">
              <a16:creationId xmlns:a16="http://schemas.microsoft.com/office/drawing/2014/main" id="{1B518277-9318-4212-B3A0-823A48B246A7}"/>
            </a:ext>
          </a:extLst>
        </xdr:cNvPr>
        <xdr:cNvCxnSpPr/>
      </xdr:nvCxnSpPr>
      <xdr:spPr>
        <a:xfrm>
          <a:off x="14287500" y="697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4989C625-A84F-412D-8332-0EEBFD5ACE9D}"/>
            </a:ext>
          </a:extLst>
        </xdr:cNvPr>
        <xdr:cNvSpPr txBox="1"/>
      </xdr:nvSpPr>
      <xdr:spPr>
        <a:xfrm>
          <a:off x="1441450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322" name="直線コネクタ 321">
          <a:extLst>
            <a:ext uri="{FF2B5EF4-FFF2-40B4-BE49-F238E27FC236}">
              <a16:creationId xmlns:a16="http://schemas.microsoft.com/office/drawing/2014/main" id="{7FCD478A-E647-45CB-94C0-686FD7C0B9F9}"/>
            </a:ext>
          </a:extLst>
        </xdr:cNvPr>
        <xdr:cNvCxnSpPr/>
      </xdr:nvCxnSpPr>
      <xdr:spPr>
        <a:xfrm>
          <a:off x="1428750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BA043E34-9F0F-454D-975C-62D803858430}"/>
            </a:ext>
          </a:extLst>
        </xdr:cNvPr>
        <xdr:cNvSpPr txBox="1"/>
      </xdr:nvSpPr>
      <xdr:spPr>
        <a:xfrm>
          <a:off x="144145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324" name="フローチャート: 判断 323">
          <a:extLst>
            <a:ext uri="{FF2B5EF4-FFF2-40B4-BE49-F238E27FC236}">
              <a16:creationId xmlns:a16="http://schemas.microsoft.com/office/drawing/2014/main" id="{9512F877-5393-49BC-AB04-59F7D297D8A3}"/>
            </a:ext>
          </a:extLst>
        </xdr:cNvPr>
        <xdr:cNvSpPr/>
      </xdr:nvSpPr>
      <xdr:spPr>
        <a:xfrm>
          <a:off x="14325600" y="64052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25" name="フローチャート: 判断 324">
          <a:extLst>
            <a:ext uri="{FF2B5EF4-FFF2-40B4-BE49-F238E27FC236}">
              <a16:creationId xmlns:a16="http://schemas.microsoft.com/office/drawing/2014/main" id="{33D17C09-BDCD-4B07-A020-CD3CC9C0FE0C}"/>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326" name="フローチャート: 判断 325">
          <a:extLst>
            <a:ext uri="{FF2B5EF4-FFF2-40B4-BE49-F238E27FC236}">
              <a16:creationId xmlns:a16="http://schemas.microsoft.com/office/drawing/2014/main" id="{85E7B4EE-3082-4ABD-964D-46D39F223B3F}"/>
            </a:ext>
          </a:extLst>
        </xdr:cNvPr>
        <xdr:cNvSpPr/>
      </xdr:nvSpPr>
      <xdr:spPr>
        <a:xfrm>
          <a:off x="1280414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327" name="フローチャート: 判断 326">
          <a:extLst>
            <a:ext uri="{FF2B5EF4-FFF2-40B4-BE49-F238E27FC236}">
              <a16:creationId xmlns:a16="http://schemas.microsoft.com/office/drawing/2014/main" id="{29652BD0-9D22-40F1-AB15-799062ED2E3C}"/>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328" name="フローチャート: 判断 327">
          <a:extLst>
            <a:ext uri="{FF2B5EF4-FFF2-40B4-BE49-F238E27FC236}">
              <a16:creationId xmlns:a16="http://schemas.microsoft.com/office/drawing/2014/main" id="{404A40C5-0ED8-49AB-AD61-F8D5D7CE4170}"/>
            </a:ext>
          </a:extLst>
        </xdr:cNvPr>
        <xdr:cNvSpPr/>
      </xdr:nvSpPr>
      <xdr:spPr>
        <a:xfrm>
          <a:off x="1123188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9C8AA24C-B08F-4D26-81D1-34A9EF7AF31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B8DE78AB-C3B4-4A88-B7AB-15D8F04D4D0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2E69FC1-848B-4F32-B0E5-D510FEA7B3C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EF04F8C-F826-4D30-A994-83250A41EEE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F16643F-7903-4B26-B278-C38C6901B1B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334" name="楕円 333">
          <a:extLst>
            <a:ext uri="{FF2B5EF4-FFF2-40B4-BE49-F238E27FC236}">
              <a16:creationId xmlns:a16="http://schemas.microsoft.com/office/drawing/2014/main" id="{FFCF6D02-7627-451A-B552-30BB1F053A95}"/>
            </a:ext>
          </a:extLst>
        </xdr:cNvPr>
        <xdr:cNvSpPr/>
      </xdr:nvSpPr>
      <xdr:spPr>
        <a:xfrm>
          <a:off x="14325600" y="65443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01E8ABEE-71C8-44C0-B39C-70A00ADF5F86}"/>
            </a:ext>
          </a:extLst>
        </xdr:cNvPr>
        <xdr:cNvSpPr txBox="1"/>
      </xdr:nvSpPr>
      <xdr:spPr>
        <a:xfrm>
          <a:off x="144145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336" name="楕円 335">
          <a:extLst>
            <a:ext uri="{FF2B5EF4-FFF2-40B4-BE49-F238E27FC236}">
              <a16:creationId xmlns:a16="http://schemas.microsoft.com/office/drawing/2014/main" id="{01CF0B2D-AC7E-4592-BCD0-D937945C6B5F}"/>
            </a:ext>
          </a:extLst>
        </xdr:cNvPr>
        <xdr:cNvSpPr/>
      </xdr:nvSpPr>
      <xdr:spPr>
        <a:xfrm>
          <a:off x="13578840" y="6523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32385</xdr:rowOff>
    </xdr:from>
    <xdr:to>
      <xdr:col>85</xdr:col>
      <xdr:colOff>127000</xdr:colOff>
      <xdr:row>39</xdr:row>
      <xdr:rowOff>57150</xdr:rowOff>
    </xdr:to>
    <xdr:cxnSp macro="">
      <xdr:nvCxnSpPr>
        <xdr:cNvPr id="337" name="直線コネクタ 336">
          <a:extLst>
            <a:ext uri="{FF2B5EF4-FFF2-40B4-BE49-F238E27FC236}">
              <a16:creationId xmlns:a16="http://schemas.microsoft.com/office/drawing/2014/main" id="{9E6650F1-E420-4998-9590-68471DAD5197}"/>
            </a:ext>
          </a:extLst>
        </xdr:cNvPr>
        <xdr:cNvCxnSpPr/>
      </xdr:nvCxnSpPr>
      <xdr:spPr>
        <a:xfrm>
          <a:off x="13629640" y="657034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130175</xdr:rowOff>
    </xdr:from>
    <xdr:to>
      <xdr:col>76</xdr:col>
      <xdr:colOff>165100</xdr:colOff>
      <xdr:row>39</xdr:row>
      <xdr:rowOff>60325</xdr:rowOff>
    </xdr:to>
    <xdr:sp macro="" textlink="">
      <xdr:nvSpPr>
        <xdr:cNvPr id="338" name="楕円 337">
          <a:extLst>
            <a:ext uri="{FF2B5EF4-FFF2-40B4-BE49-F238E27FC236}">
              <a16:creationId xmlns:a16="http://schemas.microsoft.com/office/drawing/2014/main" id="{C056933D-D644-4566-B351-09E1B9A3E9B8}"/>
            </a:ext>
          </a:extLst>
        </xdr:cNvPr>
        <xdr:cNvSpPr/>
      </xdr:nvSpPr>
      <xdr:spPr>
        <a:xfrm>
          <a:off x="12804140" y="650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xdr:rowOff>
    </xdr:from>
    <xdr:to>
      <xdr:col>81</xdr:col>
      <xdr:colOff>50800</xdr:colOff>
      <xdr:row>39</xdr:row>
      <xdr:rowOff>32385</xdr:rowOff>
    </xdr:to>
    <xdr:cxnSp macro="">
      <xdr:nvCxnSpPr>
        <xdr:cNvPr id="339" name="直線コネクタ 338">
          <a:extLst>
            <a:ext uri="{FF2B5EF4-FFF2-40B4-BE49-F238E27FC236}">
              <a16:creationId xmlns:a16="http://schemas.microsoft.com/office/drawing/2014/main" id="{BE75DE44-F070-4A8C-894F-18E4D5BB5AFA}"/>
            </a:ext>
          </a:extLst>
        </xdr:cNvPr>
        <xdr:cNvCxnSpPr/>
      </xdr:nvCxnSpPr>
      <xdr:spPr>
        <a:xfrm>
          <a:off x="12854940" y="654748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107315</xdr:rowOff>
    </xdr:from>
    <xdr:to>
      <xdr:col>72</xdr:col>
      <xdr:colOff>38100</xdr:colOff>
      <xdr:row>39</xdr:row>
      <xdr:rowOff>37465</xdr:rowOff>
    </xdr:to>
    <xdr:sp macro="" textlink="">
      <xdr:nvSpPr>
        <xdr:cNvPr id="340" name="楕円 339">
          <a:extLst>
            <a:ext uri="{FF2B5EF4-FFF2-40B4-BE49-F238E27FC236}">
              <a16:creationId xmlns:a16="http://schemas.microsoft.com/office/drawing/2014/main" id="{FA0D6B4B-94CA-4A07-AA55-3DCBF8234108}"/>
            </a:ext>
          </a:extLst>
        </xdr:cNvPr>
        <xdr:cNvSpPr/>
      </xdr:nvSpPr>
      <xdr:spPr>
        <a:xfrm>
          <a:off x="12029440" y="6477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158115</xdr:rowOff>
    </xdr:from>
    <xdr:to>
      <xdr:col>76</xdr:col>
      <xdr:colOff>114300</xdr:colOff>
      <xdr:row>39</xdr:row>
      <xdr:rowOff>9525</xdr:rowOff>
    </xdr:to>
    <xdr:cxnSp macro="">
      <xdr:nvCxnSpPr>
        <xdr:cNvPr id="341" name="直線コネクタ 340">
          <a:extLst>
            <a:ext uri="{FF2B5EF4-FFF2-40B4-BE49-F238E27FC236}">
              <a16:creationId xmlns:a16="http://schemas.microsoft.com/office/drawing/2014/main" id="{0CABCF79-1D09-4E54-9F9D-16C685DE26E7}"/>
            </a:ext>
          </a:extLst>
        </xdr:cNvPr>
        <xdr:cNvCxnSpPr/>
      </xdr:nvCxnSpPr>
      <xdr:spPr>
        <a:xfrm>
          <a:off x="12072620" y="652843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84455</xdr:rowOff>
    </xdr:from>
    <xdr:to>
      <xdr:col>67</xdr:col>
      <xdr:colOff>101600</xdr:colOff>
      <xdr:row>39</xdr:row>
      <xdr:rowOff>14605</xdr:rowOff>
    </xdr:to>
    <xdr:sp macro="" textlink="">
      <xdr:nvSpPr>
        <xdr:cNvPr id="342" name="楕円 341">
          <a:extLst>
            <a:ext uri="{FF2B5EF4-FFF2-40B4-BE49-F238E27FC236}">
              <a16:creationId xmlns:a16="http://schemas.microsoft.com/office/drawing/2014/main" id="{4D08820B-29B9-45B8-96CB-25F21A1C664A}"/>
            </a:ext>
          </a:extLst>
        </xdr:cNvPr>
        <xdr:cNvSpPr/>
      </xdr:nvSpPr>
      <xdr:spPr>
        <a:xfrm>
          <a:off x="11231880" y="645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135255</xdr:rowOff>
    </xdr:from>
    <xdr:to>
      <xdr:col>71</xdr:col>
      <xdr:colOff>177800</xdr:colOff>
      <xdr:row>38</xdr:row>
      <xdr:rowOff>158115</xdr:rowOff>
    </xdr:to>
    <xdr:cxnSp macro="">
      <xdr:nvCxnSpPr>
        <xdr:cNvPr id="343" name="直線コネクタ 342">
          <a:extLst>
            <a:ext uri="{FF2B5EF4-FFF2-40B4-BE49-F238E27FC236}">
              <a16:creationId xmlns:a16="http://schemas.microsoft.com/office/drawing/2014/main" id="{1BE82438-A340-46E8-9E7C-D301AF4FA68C}"/>
            </a:ext>
          </a:extLst>
        </xdr:cNvPr>
        <xdr:cNvCxnSpPr/>
      </xdr:nvCxnSpPr>
      <xdr:spPr>
        <a:xfrm>
          <a:off x="11282680" y="650557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0127B4CC-67F1-4D0B-9857-EBEA52B33FA9}"/>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88F9826-F7FC-4796-BDA7-E1734F6576B2}"/>
            </a:ext>
          </a:extLst>
        </xdr:cNvPr>
        <xdr:cNvSpPr txBox="1"/>
      </xdr:nvSpPr>
      <xdr:spPr>
        <a:xfrm>
          <a:off x="126752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B28AC033-ED57-4E5A-B992-88E66B891044}"/>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07D42A0-5E45-4BF9-8CC6-4A11AD3017E0}"/>
            </a:ext>
          </a:extLst>
        </xdr:cNvPr>
        <xdr:cNvSpPr txBox="1"/>
      </xdr:nvSpPr>
      <xdr:spPr>
        <a:xfrm>
          <a:off x="1110298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74312</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25077A60-BC2A-45BA-BDFE-C44FEA995F82}"/>
            </a:ext>
          </a:extLst>
        </xdr:cNvPr>
        <xdr:cNvSpPr txBox="1"/>
      </xdr:nvSpPr>
      <xdr:spPr>
        <a:xfrm>
          <a:off x="134372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51452</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B00DA2A9-26D5-4176-A5E9-DE956835D235}"/>
            </a:ext>
          </a:extLst>
        </xdr:cNvPr>
        <xdr:cNvSpPr txBox="1"/>
      </xdr:nvSpPr>
      <xdr:spPr>
        <a:xfrm>
          <a:off x="126752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28592</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F7E48CBE-94B6-48B5-BF07-3479164F9F83}"/>
            </a:ext>
          </a:extLst>
        </xdr:cNvPr>
        <xdr:cNvSpPr txBox="1"/>
      </xdr:nvSpPr>
      <xdr:spPr>
        <a:xfrm>
          <a:off x="119005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5732</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CAA01A6E-4DD3-4897-93F5-07F12F7279F5}"/>
            </a:ext>
          </a:extLst>
        </xdr:cNvPr>
        <xdr:cNvSpPr txBox="1"/>
      </xdr:nvSpPr>
      <xdr:spPr>
        <a:xfrm>
          <a:off x="1110298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AD9BFF38-BFCE-4944-B123-B555F4AC2E3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642D2420-952D-449E-AA15-F4677334F0D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72E112D4-A623-4D31-BAF5-A34A6834DB0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468C75D2-7ADC-4D78-AA0E-39AAE941422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AA862E1-B755-44F7-98A5-0322C724213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8196DFFE-BCFB-4E70-9DBC-693BE694054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D28775F6-751F-4E62-A9D4-98A0222ADEB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5D5232D8-F8A2-4510-A4E4-607E0001148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6DDF74E2-ED33-4FA8-AD49-5F6D3F8E4EA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77F9803E-D2E4-4D24-A409-481D29BFEDC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a:extLst>
            <a:ext uri="{FF2B5EF4-FFF2-40B4-BE49-F238E27FC236}">
              <a16:creationId xmlns:a16="http://schemas.microsoft.com/office/drawing/2014/main" id="{1784A48F-83E2-4286-B37F-FF3207FAC7F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3" name="テキスト ボックス 362">
          <a:extLst>
            <a:ext uri="{FF2B5EF4-FFF2-40B4-BE49-F238E27FC236}">
              <a16:creationId xmlns:a16="http://schemas.microsoft.com/office/drawing/2014/main" id="{EA975FF4-DAB6-4DD8-96EE-D49DD9C043D8}"/>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a:extLst>
            <a:ext uri="{FF2B5EF4-FFF2-40B4-BE49-F238E27FC236}">
              <a16:creationId xmlns:a16="http://schemas.microsoft.com/office/drawing/2014/main" id="{06B8BAB0-DB4C-406E-A76A-4747FEBA7CB5}"/>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5" name="テキスト ボックス 364">
          <a:extLst>
            <a:ext uri="{FF2B5EF4-FFF2-40B4-BE49-F238E27FC236}">
              <a16:creationId xmlns:a16="http://schemas.microsoft.com/office/drawing/2014/main" id="{48BD9370-2110-4044-9703-D5C0B89DD844}"/>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a:extLst>
            <a:ext uri="{FF2B5EF4-FFF2-40B4-BE49-F238E27FC236}">
              <a16:creationId xmlns:a16="http://schemas.microsoft.com/office/drawing/2014/main" id="{E24690E0-94F2-41C1-A4B6-71FF200FF46F}"/>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7" name="テキスト ボックス 366">
          <a:extLst>
            <a:ext uri="{FF2B5EF4-FFF2-40B4-BE49-F238E27FC236}">
              <a16:creationId xmlns:a16="http://schemas.microsoft.com/office/drawing/2014/main" id="{121781A9-9351-480A-A09A-D79013A4BE16}"/>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a:extLst>
            <a:ext uri="{FF2B5EF4-FFF2-40B4-BE49-F238E27FC236}">
              <a16:creationId xmlns:a16="http://schemas.microsoft.com/office/drawing/2014/main" id="{5BE33342-2571-448B-BA0D-01348A7C7BA8}"/>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9" name="テキスト ボックス 368">
          <a:extLst>
            <a:ext uri="{FF2B5EF4-FFF2-40B4-BE49-F238E27FC236}">
              <a16:creationId xmlns:a16="http://schemas.microsoft.com/office/drawing/2014/main" id="{66027EA3-60A1-46D5-BFA6-4A8037EF4D1E}"/>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a:extLst>
            <a:ext uri="{FF2B5EF4-FFF2-40B4-BE49-F238E27FC236}">
              <a16:creationId xmlns:a16="http://schemas.microsoft.com/office/drawing/2014/main" id="{554F91B1-2F63-4012-8CBE-6580426D8532}"/>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1" name="テキスト ボックス 370">
          <a:extLst>
            <a:ext uri="{FF2B5EF4-FFF2-40B4-BE49-F238E27FC236}">
              <a16:creationId xmlns:a16="http://schemas.microsoft.com/office/drawing/2014/main" id="{0315F502-39F3-44DD-8EDE-3899EFDC46DD}"/>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a:extLst>
            <a:ext uri="{FF2B5EF4-FFF2-40B4-BE49-F238E27FC236}">
              <a16:creationId xmlns:a16="http://schemas.microsoft.com/office/drawing/2014/main" id="{CA49ADCB-4CCF-4083-81DA-5D6E7D3D78F8}"/>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3" name="テキスト ボックス 372">
          <a:extLst>
            <a:ext uri="{FF2B5EF4-FFF2-40B4-BE49-F238E27FC236}">
              <a16:creationId xmlns:a16="http://schemas.microsoft.com/office/drawing/2014/main" id="{591BB4AA-E70D-4843-9AD7-D4128E00D6DF}"/>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C5438409-A502-4FF6-AED1-A2383E1FB63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468C0D94-41FE-478E-A21E-95956D8B542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1CCD5031-8525-4EA7-8949-87F6AE72DA5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377" name="直線コネクタ 376">
          <a:extLst>
            <a:ext uri="{FF2B5EF4-FFF2-40B4-BE49-F238E27FC236}">
              <a16:creationId xmlns:a16="http://schemas.microsoft.com/office/drawing/2014/main" id="{22F5DF1E-1C89-45EC-96AE-609B292039CD}"/>
            </a:ext>
          </a:extLst>
        </xdr:cNvPr>
        <xdr:cNvCxnSpPr/>
      </xdr:nvCxnSpPr>
      <xdr:spPr>
        <a:xfrm flipV="1">
          <a:off x="19509104" y="5572338"/>
          <a:ext cx="0" cy="1554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225A62C6-B27E-44E1-AF33-507BC18D0D46}"/>
            </a:ext>
          </a:extLst>
        </xdr:cNvPr>
        <xdr:cNvSpPr txBox="1"/>
      </xdr:nvSpPr>
      <xdr:spPr>
        <a:xfrm>
          <a:off x="19547840" y="71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379" name="直線コネクタ 378">
          <a:extLst>
            <a:ext uri="{FF2B5EF4-FFF2-40B4-BE49-F238E27FC236}">
              <a16:creationId xmlns:a16="http://schemas.microsoft.com/office/drawing/2014/main" id="{AA619CA5-312C-4AC2-97A5-D4A6E3452D31}"/>
            </a:ext>
          </a:extLst>
        </xdr:cNvPr>
        <xdr:cNvCxnSpPr/>
      </xdr:nvCxnSpPr>
      <xdr:spPr>
        <a:xfrm>
          <a:off x="19443700" y="7127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BFBAC6DA-C231-4B55-8102-619AFE959340}"/>
            </a:ext>
          </a:extLst>
        </xdr:cNvPr>
        <xdr:cNvSpPr txBox="1"/>
      </xdr:nvSpPr>
      <xdr:spPr>
        <a:xfrm>
          <a:off x="19547840" y="535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381" name="直線コネクタ 380">
          <a:extLst>
            <a:ext uri="{FF2B5EF4-FFF2-40B4-BE49-F238E27FC236}">
              <a16:creationId xmlns:a16="http://schemas.microsoft.com/office/drawing/2014/main" id="{4B7EF1CD-C7A5-45F7-B755-657998F5A1C4}"/>
            </a:ext>
          </a:extLst>
        </xdr:cNvPr>
        <xdr:cNvCxnSpPr/>
      </xdr:nvCxnSpPr>
      <xdr:spPr>
        <a:xfrm>
          <a:off x="19443700" y="557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D59AB25E-8046-48D8-A266-C13EF3D5BA27}"/>
            </a:ext>
          </a:extLst>
        </xdr:cNvPr>
        <xdr:cNvSpPr txBox="1"/>
      </xdr:nvSpPr>
      <xdr:spPr>
        <a:xfrm>
          <a:off x="19547840" y="6585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383" name="フローチャート: 判断 382">
          <a:extLst>
            <a:ext uri="{FF2B5EF4-FFF2-40B4-BE49-F238E27FC236}">
              <a16:creationId xmlns:a16="http://schemas.microsoft.com/office/drawing/2014/main" id="{7FC0257F-DB5D-4E5B-AD20-ED9425B677F5}"/>
            </a:ext>
          </a:extLst>
        </xdr:cNvPr>
        <xdr:cNvSpPr/>
      </xdr:nvSpPr>
      <xdr:spPr>
        <a:xfrm>
          <a:off x="19458940" y="673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384" name="フローチャート: 判断 383">
          <a:extLst>
            <a:ext uri="{FF2B5EF4-FFF2-40B4-BE49-F238E27FC236}">
              <a16:creationId xmlns:a16="http://schemas.microsoft.com/office/drawing/2014/main" id="{C32827D7-F930-4B8F-A341-0B2D8B5685D8}"/>
            </a:ext>
          </a:extLst>
        </xdr:cNvPr>
        <xdr:cNvSpPr/>
      </xdr:nvSpPr>
      <xdr:spPr>
        <a:xfrm>
          <a:off x="18735040" y="6741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9930</xdr:rowOff>
    </xdr:from>
    <xdr:to>
      <xdr:col>107</xdr:col>
      <xdr:colOff>101600</xdr:colOff>
      <xdr:row>40</xdr:row>
      <xdr:rowOff>111530</xdr:rowOff>
    </xdr:to>
    <xdr:sp macro="" textlink="">
      <xdr:nvSpPr>
        <xdr:cNvPr id="385" name="フローチャート: 判断 384">
          <a:extLst>
            <a:ext uri="{FF2B5EF4-FFF2-40B4-BE49-F238E27FC236}">
              <a16:creationId xmlns:a16="http://schemas.microsoft.com/office/drawing/2014/main" id="{6F9D2A2B-9031-4AED-9D6F-094C6318325E}"/>
            </a:ext>
          </a:extLst>
        </xdr:cNvPr>
        <xdr:cNvSpPr/>
      </xdr:nvSpPr>
      <xdr:spPr>
        <a:xfrm>
          <a:off x="17937480" y="67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19522</xdr:rowOff>
    </xdr:from>
    <xdr:to>
      <xdr:col>102</xdr:col>
      <xdr:colOff>165100</xdr:colOff>
      <xdr:row>40</xdr:row>
      <xdr:rowOff>121122</xdr:rowOff>
    </xdr:to>
    <xdr:sp macro="" textlink="">
      <xdr:nvSpPr>
        <xdr:cNvPr id="386" name="フローチャート: 判断 385">
          <a:extLst>
            <a:ext uri="{FF2B5EF4-FFF2-40B4-BE49-F238E27FC236}">
              <a16:creationId xmlns:a16="http://schemas.microsoft.com/office/drawing/2014/main" id="{289B2C38-6B5C-4E0A-A65F-04F2561B3E0C}"/>
            </a:ext>
          </a:extLst>
        </xdr:cNvPr>
        <xdr:cNvSpPr/>
      </xdr:nvSpPr>
      <xdr:spPr>
        <a:xfrm>
          <a:off x="17162780" y="672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31762</xdr:rowOff>
    </xdr:from>
    <xdr:to>
      <xdr:col>98</xdr:col>
      <xdr:colOff>38100</xdr:colOff>
      <xdr:row>40</xdr:row>
      <xdr:rowOff>133362</xdr:rowOff>
    </xdr:to>
    <xdr:sp macro="" textlink="">
      <xdr:nvSpPr>
        <xdr:cNvPr id="387" name="フローチャート: 判断 386">
          <a:extLst>
            <a:ext uri="{FF2B5EF4-FFF2-40B4-BE49-F238E27FC236}">
              <a16:creationId xmlns:a16="http://schemas.microsoft.com/office/drawing/2014/main" id="{78B292A9-E677-481A-868A-D6EAF7A64F62}"/>
            </a:ext>
          </a:extLst>
        </xdr:cNvPr>
        <xdr:cNvSpPr/>
      </xdr:nvSpPr>
      <xdr:spPr>
        <a:xfrm>
          <a:off x="16388080" y="67373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7702EF7-1261-4CE6-AB0E-DF2671E756A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4C11832-B003-4735-A5A0-AED52748120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9497F77-D7C1-4384-8817-4811329D0A9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20588DB-014E-4782-BC01-675331BB37F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6E72590-06F1-4240-BD2F-6A980F9C1FF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65298</xdr:rowOff>
    </xdr:from>
    <xdr:to>
      <xdr:col>116</xdr:col>
      <xdr:colOff>114300</xdr:colOff>
      <xdr:row>40</xdr:row>
      <xdr:rowOff>166898</xdr:rowOff>
    </xdr:to>
    <xdr:sp macro="" textlink="">
      <xdr:nvSpPr>
        <xdr:cNvPr id="393" name="楕円 392">
          <a:extLst>
            <a:ext uri="{FF2B5EF4-FFF2-40B4-BE49-F238E27FC236}">
              <a16:creationId xmlns:a16="http://schemas.microsoft.com/office/drawing/2014/main" id="{7EB7FFC4-6B43-4835-A6D7-3D36CB29A247}"/>
            </a:ext>
          </a:extLst>
        </xdr:cNvPr>
        <xdr:cNvSpPr/>
      </xdr:nvSpPr>
      <xdr:spPr>
        <a:xfrm>
          <a:off x="19458940" y="677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43725</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E2B6E244-E673-407C-B39C-39457516A5F2}"/>
            </a:ext>
          </a:extLst>
        </xdr:cNvPr>
        <xdr:cNvSpPr txBox="1"/>
      </xdr:nvSpPr>
      <xdr:spPr>
        <a:xfrm>
          <a:off x="19547840" y="67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71972</xdr:rowOff>
    </xdr:from>
    <xdr:to>
      <xdr:col>112</xdr:col>
      <xdr:colOff>38100</xdr:colOff>
      <xdr:row>41</xdr:row>
      <xdr:rowOff>2122</xdr:rowOff>
    </xdr:to>
    <xdr:sp macro="" textlink="">
      <xdr:nvSpPr>
        <xdr:cNvPr id="395" name="楕円 394">
          <a:extLst>
            <a:ext uri="{FF2B5EF4-FFF2-40B4-BE49-F238E27FC236}">
              <a16:creationId xmlns:a16="http://schemas.microsoft.com/office/drawing/2014/main" id="{5CAE6B2D-8629-4868-9DE8-93DAC57AB909}"/>
            </a:ext>
          </a:extLst>
        </xdr:cNvPr>
        <xdr:cNvSpPr/>
      </xdr:nvSpPr>
      <xdr:spPr>
        <a:xfrm>
          <a:off x="18735040" y="6777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116098</xdr:rowOff>
    </xdr:from>
    <xdr:to>
      <xdr:col>116</xdr:col>
      <xdr:colOff>63500</xdr:colOff>
      <xdr:row>40</xdr:row>
      <xdr:rowOff>122772</xdr:rowOff>
    </xdr:to>
    <xdr:cxnSp macro="">
      <xdr:nvCxnSpPr>
        <xdr:cNvPr id="396" name="直線コネクタ 395">
          <a:extLst>
            <a:ext uri="{FF2B5EF4-FFF2-40B4-BE49-F238E27FC236}">
              <a16:creationId xmlns:a16="http://schemas.microsoft.com/office/drawing/2014/main" id="{BFBC9CCA-F914-4632-9195-88D66300128C}"/>
            </a:ext>
          </a:extLst>
        </xdr:cNvPr>
        <xdr:cNvCxnSpPr/>
      </xdr:nvCxnSpPr>
      <xdr:spPr>
        <a:xfrm flipV="1">
          <a:off x="18778220" y="6821698"/>
          <a:ext cx="73152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77524</xdr:rowOff>
    </xdr:from>
    <xdr:to>
      <xdr:col>107</xdr:col>
      <xdr:colOff>101600</xdr:colOff>
      <xdr:row>41</xdr:row>
      <xdr:rowOff>7674</xdr:rowOff>
    </xdr:to>
    <xdr:sp macro="" textlink="">
      <xdr:nvSpPr>
        <xdr:cNvPr id="397" name="楕円 396">
          <a:extLst>
            <a:ext uri="{FF2B5EF4-FFF2-40B4-BE49-F238E27FC236}">
              <a16:creationId xmlns:a16="http://schemas.microsoft.com/office/drawing/2014/main" id="{D856D5BD-BD6B-428D-9D66-BD74505E95C8}"/>
            </a:ext>
          </a:extLst>
        </xdr:cNvPr>
        <xdr:cNvSpPr/>
      </xdr:nvSpPr>
      <xdr:spPr>
        <a:xfrm>
          <a:off x="17937480" y="6783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122772</xdr:rowOff>
    </xdr:from>
    <xdr:to>
      <xdr:col>111</xdr:col>
      <xdr:colOff>177800</xdr:colOff>
      <xdr:row>40</xdr:row>
      <xdr:rowOff>128324</xdr:rowOff>
    </xdr:to>
    <xdr:cxnSp macro="">
      <xdr:nvCxnSpPr>
        <xdr:cNvPr id="398" name="直線コネクタ 397">
          <a:extLst>
            <a:ext uri="{FF2B5EF4-FFF2-40B4-BE49-F238E27FC236}">
              <a16:creationId xmlns:a16="http://schemas.microsoft.com/office/drawing/2014/main" id="{97852637-4307-4733-AD6B-B3BA2659FBDB}"/>
            </a:ext>
          </a:extLst>
        </xdr:cNvPr>
        <xdr:cNvCxnSpPr/>
      </xdr:nvCxnSpPr>
      <xdr:spPr>
        <a:xfrm flipV="1">
          <a:off x="17988280" y="6828372"/>
          <a:ext cx="78994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82083</xdr:rowOff>
    </xdr:from>
    <xdr:to>
      <xdr:col>102</xdr:col>
      <xdr:colOff>165100</xdr:colOff>
      <xdr:row>41</xdr:row>
      <xdr:rowOff>12233</xdr:rowOff>
    </xdr:to>
    <xdr:sp macro="" textlink="">
      <xdr:nvSpPr>
        <xdr:cNvPr id="399" name="楕円 398">
          <a:extLst>
            <a:ext uri="{FF2B5EF4-FFF2-40B4-BE49-F238E27FC236}">
              <a16:creationId xmlns:a16="http://schemas.microsoft.com/office/drawing/2014/main" id="{DA002E0E-992D-474E-A16D-26C0B190C989}"/>
            </a:ext>
          </a:extLst>
        </xdr:cNvPr>
        <xdr:cNvSpPr/>
      </xdr:nvSpPr>
      <xdr:spPr>
        <a:xfrm>
          <a:off x="17162780" y="6787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128324</xdr:rowOff>
    </xdr:from>
    <xdr:to>
      <xdr:col>107</xdr:col>
      <xdr:colOff>50800</xdr:colOff>
      <xdr:row>40</xdr:row>
      <xdr:rowOff>132883</xdr:rowOff>
    </xdr:to>
    <xdr:cxnSp macro="">
      <xdr:nvCxnSpPr>
        <xdr:cNvPr id="400" name="直線コネクタ 399">
          <a:extLst>
            <a:ext uri="{FF2B5EF4-FFF2-40B4-BE49-F238E27FC236}">
              <a16:creationId xmlns:a16="http://schemas.microsoft.com/office/drawing/2014/main" id="{DD51798D-13BE-4512-84F4-91A73759E640}"/>
            </a:ext>
          </a:extLst>
        </xdr:cNvPr>
        <xdr:cNvCxnSpPr/>
      </xdr:nvCxnSpPr>
      <xdr:spPr>
        <a:xfrm flipV="1">
          <a:off x="17213580" y="6833924"/>
          <a:ext cx="7747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87005</xdr:rowOff>
    </xdr:from>
    <xdr:to>
      <xdr:col>98</xdr:col>
      <xdr:colOff>38100</xdr:colOff>
      <xdr:row>41</xdr:row>
      <xdr:rowOff>17155</xdr:rowOff>
    </xdr:to>
    <xdr:sp macro="" textlink="">
      <xdr:nvSpPr>
        <xdr:cNvPr id="401" name="楕円 400">
          <a:extLst>
            <a:ext uri="{FF2B5EF4-FFF2-40B4-BE49-F238E27FC236}">
              <a16:creationId xmlns:a16="http://schemas.microsoft.com/office/drawing/2014/main" id="{2693FFD8-AF34-4D82-AE46-6300F1A87E0C}"/>
            </a:ext>
          </a:extLst>
        </xdr:cNvPr>
        <xdr:cNvSpPr/>
      </xdr:nvSpPr>
      <xdr:spPr>
        <a:xfrm>
          <a:off x="16388080" y="6792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132883</xdr:rowOff>
    </xdr:from>
    <xdr:to>
      <xdr:col>102</xdr:col>
      <xdr:colOff>114300</xdr:colOff>
      <xdr:row>40</xdr:row>
      <xdr:rowOff>137805</xdr:rowOff>
    </xdr:to>
    <xdr:cxnSp macro="">
      <xdr:nvCxnSpPr>
        <xdr:cNvPr id="402" name="直線コネクタ 401">
          <a:extLst>
            <a:ext uri="{FF2B5EF4-FFF2-40B4-BE49-F238E27FC236}">
              <a16:creationId xmlns:a16="http://schemas.microsoft.com/office/drawing/2014/main" id="{F7D47497-7EF0-4C19-8FEB-2B33DC25BA7D}"/>
            </a:ext>
          </a:extLst>
        </xdr:cNvPr>
        <xdr:cNvCxnSpPr/>
      </xdr:nvCxnSpPr>
      <xdr:spPr>
        <a:xfrm flipV="1">
          <a:off x="16431260" y="6838483"/>
          <a:ext cx="78232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20F8DE22-2E21-42D5-A00E-E3AAB9B10B12}"/>
            </a:ext>
          </a:extLst>
        </xdr:cNvPr>
        <xdr:cNvSpPr txBox="1"/>
      </xdr:nvSpPr>
      <xdr:spPr>
        <a:xfrm>
          <a:off x="18496495" y="652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128057</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97CD5508-5494-4B2F-97A9-D153589AF029}"/>
            </a:ext>
          </a:extLst>
        </xdr:cNvPr>
        <xdr:cNvSpPr txBox="1"/>
      </xdr:nvSpPr>
      <xdr:spPr>
        <a:xfrm>
          <a:off x="17734495" y="649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137649</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3952DE37-0F90-44E5-B3DE-293BC72A2663}"/>
            </a:ext>
          </a:extLst>
        </xdr:cNvPr>
        <xdr:cNvSpPr txBox="1"/>
      </xdr:nvSpPr>
      <xdr:spPr>
        <a:xfrm>
          <a:off x="16936935" y="650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149889</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6B009922-0FEB-4BA6-A7E6-CEDF9DAD3330}"/>
            </a:ext>
          </a:extLst>
        </xdr:cNvPr>
        <xdr:cNvSpPr txBox="1"/>
      </xdr:nvSpPr>
      <xdr:spPr>
        <a:xfrm>
          <a:off x="16162235" y="652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164699</xdr:rowOff>
    </xdr:from>
    <xdr:ext cx="534377" cy="259045"/>
    <xdr:sp macro="" textlink="">
      <xdr:nvSpPr>
        <xdr:cNvPr id="407" name="n_1mainValue【一般廃棄物処理施設】&#10;一人当たり有形固定資産（償却資産）額">
          <a:extLst>
            <a:ext uri="{FF2B5EF4-FFF2-40B4-BE49-F238E27FC236}">
              <a16:creationId xmlns:a16="http://schemas.microsoft.com/office/drawing/2014/main" id="{76C8F3D4-55D5-4A1C-84AD-AD87DEE20EF9}"/>
            </a:ext>
          </a:extLst>
        </xdr:cNvPr>
        <xdr:cNvSpPr txBox="1"/>
      </xdr:nvSpPr>
      <xdr:spPr>
        <a:xfrm>
          <a:off x="18528811" y="68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170251</xdr:rowOff>
    </xdr:from>
    <xdr:ext cx="534377" cy="259045"/>
    <xdr:sp macro="" textlink="">
      <xdr:nvSpPr>
        <xdr:cNvPr id="408" name="n_2mainValue【一般廃棄物処理施設】&#10;一人当たり有形固定資産（償却資産）額">
          <a:extLst>
            <a:ext uri="{FF2B5EF4-FFF2-40B4-BE49-F238E27FC236}">
              <a16:creationId xmlns:a16="http://schemas.microsoft.com/office/drawing/2014/main" id="{2AF3D1AE-BD4D-463E-A122-80AA451F774E}"/>
            </a:ext>
          </a:extLst>
        </xdr:cNvPr>
        <xdr:cNvSpPr txBox="1"/>
      </xdr:nvSpPr>
      <xdr:spPr>
        <a:xfrm>
          <a:off x="17766811" y="68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3360</xdr:rowOff>
    </xdr:from>
    <xdr:ext cx="534377" cy="259045"/>
    <xdr:sp macro="" textlink="">
      <xdr:nvSpPr>
        <xdr:cNvPr id="409" name="n_3mainValue【一般廃棄物処理施設】&#10;一人当たり有形固定資産（償却資産）額">
          <a:extLst>
            <a:ext uri="{FF2B5EF4-FFF2-40B4-BE49-F238E27FC236}">
              <a16:creationId xmlns:a16="http://schemas.microsoft.com/office/drawing/2014/main" id="{ED646AD5-D6D3-4689-BE7F-22FBD5F0EA54}"/>
            </a:ext>
          </a:extLst>
        </xdr:cNvPr>
        <xdr:cNvSpPr txBox="1"/>
      </xdr:nvSpPr>
      <xdr:spPr>
        <a:xfrm>
          <a:off x="16969251" y="68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8282</xdr:rowOff>
    </xdr:from>
    <xdr:ext cx="534377" cy="259045"/>
    <xdr:sp macro="" textlink="">
      <xdr:nvSpPr>
        <xdr:cNvPr id="410" name="n_4mainValue【一般廃棄物処理施設】&#10;一人当たり有形固定資産（償却資産）額">
          <a:extLst>
            <a:ext uri="{FF2B5EF4-FFF2-40B4-BE49-F238E27FC236}">
              <a16:creationId xmlns:a16="http://schemas.microsoft.com/office/drawing/2014/main" id="{029A3FAC-72D1-426A-B51A-BCF6D178FF47}"/>
            </a:ext>
          </a:extLst>
        </xdr:cNvPr>
        <xdr:cNvSpPr txBox="1"/>
      </xdr:nvSpPr>
      <xdr:spPr>
        <a:xfrm>
          <a:off x="16194551" y="688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EF807BB4-7332-4E12-83C6-0CD0FF0139A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8DC761BE-B6F3-4DB6-8708-EF9C5DA9C90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EC3BC1A6-F04B-4EE8-9E3E-AEEDB9FE0F7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5C8C3D66-ACB5-4288-89DA-8F9B5570FB7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4E5B6657-DBF8-4E90-BF50-A27FC0A9C8F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597350A-A46D-44F0-A3B6-CF35D1D5549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1203618F-61F2-40FE-80E3-749307FD792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99846577-11F0-47F9-8825-FB3EAEF3CA85}"/>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id="{05539B62-5F50-4D9E-8810-987FADB72FD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id="{3A0DEC92-C359-4C0B-A8E9-13C02726862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id="{113C3102-FA98-4225-910B-665FEF39D63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id="{31C8B1E2-3A3D-4839-AE06-2F80E8AECBC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id="{E225F03F-0A76-49AA-AECC-E9C15461B8C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id="{E6D78A38-67CC-4272-AA89-6058A824E0A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id="{AE597585-45AA-4B26-AA59-435C9780B0D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id="{3E25D724-F2AD-4765-871C-F5DF834C9E45}"/>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7" name="正方形/長方形 426">
          <a:extLst>
            <a:ext uri="{FF2B5EF4-FFF2-40B4-BE49-F238E27FC236}">
              <a16:creationId xmlns:a16="http://schemas.microsoft.com/office/drawing/2014/main" id="{3C3F6CDD-9FE0-4274-9E9C-DA56ACA8E6E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8" name="正方形/長方形 427">
          <a:extLst>
            <a:ext uri="{FF2B5EF4-FFF2-40B4-BE49-F238E27FC236}">
              <a16:creationId xmlns:a16="http://schemas.microsoft.com/office/drawing/2014/main" id="{3032002A-11D7-452B-9BB8-A1C0B75A799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9" name="正方形/長方形 428">
          <a:extLst>
            <a:ext uri="{FF2B5EF4-FFF2-40B4-BE49-F238E27FC236}">
              <a16:creationId xmlns:a16="http://schemas.microsoft.com/office/drawing/2014/main" id="{479D4839-F3CC-4498-A528-E6B483CF5D2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0" name="正方形/長方形 429">
          <a:extLst>
            <a:ext uri="{FF2B5EF4-FFF2-40B4-BE49-F238E27FC236}">
              <a16:creationId xmlns:a16="http://schemas.microsoft.com/office/drawing/2014/main" id="{F58E2EE9-EBC8-459A-8EC7-463EDCC95ED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1" name="正方形/長方形 430">
          <a:extLst>
            <a:ext uri="{FF2B5EF4-FFF2-40B4-BE49-F238E27FC236}">
              <a16:creationId xmlns:a16="http://schemas.microsoft.com/office/drawing/2014/main" id="{9D2035CB-0BC6-417E-82C2-1ED372EA7D7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2" name="正方形/長方形 431">
          <a:extLst>
            <a:ext uri="{FF2B5EF4-FFF2-40B4-BE49-F238E27FC236}">
              <a16:creationId xmlns:a16="http://schemas.microsoft.com/office/drawing/2014/main" id="{5C382290-78ED-42A1-83A8-737B910973A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3" name="正方形/長方形 432">
          <a:extLst>
            <a:ext uri="{FF2B5EF4-FFF2-40B4-BE49-F238E27FC236}">
              <a16:creationId xmlns:a16="http://schemas.microsoft.com/office/drawing/2014/main" id="{1A0A648E-8FC1-466B-875E-776D574B7B7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a:extLst>
            <a:ext uri="{FF2B5EF4-FFF2-40B4-BE49-F238E27FC236}">
              <a16:creationId xmlns:a16="http://schemas.microsoft.com/office/drawing/2014/main" id="{2C8D5B6A-2457-45D2-AED1-08A58FB2F0D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5" name="テキスト ボックス 434">
          <a:extLst>
            <a:ext uri="{FF2B5EF4-FFF2-40B4-BE49-F238E27FC236}">
              <a16:creationId xmlns:a16="http://schemas.microsoft.com/office/drawing/2014/main" id="{A9963466-35EE-4D4F-9F2D-BDBE9CF5CCF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6" name="直線コネクタ 435">
          <a:extLst>
            <a:ext uri="{FF2B5EF4-FFF2-40B4-BE49-F238E27FC236}">
              <a16:creationId xmlns:a16="http://schemas.microsoft.com/office/drawing/2014/main" id="{A0F969A8-7936-49C8-B216-AC720B7E057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7" name="テキスト ボックス 436">
          <a:extLst>
            <a:ext uri="{FF2B5EF4-FFF2-40B4-BE49-F238E27FC236}">
              <a16:creationId xmlns:a16="http://schemas.microsoft.com/office/drawing/2014/main" id="{61E974CF-C0B6-4B48-8DB8-6B151BD9620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8" name="直線コネクタ 437">
          <a:extLst>
            <a:ext uri="{FF2B5EF4-FFF2-40B4-BE49-F238E27FC236}">
              <a16:creationId xmlns:a16="http://schemas.microsoft.com/office/drawing/2014/main" id="{10D519EC-E200-4691-AB52-0D08547ABF9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9" name="テキスト ボックス 438">
          <a:extLst>
            <a:ext uri="{FF2B5EF4-FFF2-40B4-BE49-F238E27FC236}">
              <a16:creationId xmlns:a16="http://schemas.microsoft.com/office/drawing/2014/main" id="{2139076B-52B4-4611-A2B3-44A1D152011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0" name="直線コネクタ 439">
          <a:extLst>
            <a:ext uri="{FF2B5EF4-FFF2-40B4-BE49-F238E27FC236}">
              <a16:creationId xmlns:a16="http://schemas.microsoft.com/office/drawing/2014/main" id="{2FAEFE4E-6289-4C1E-A37A-C82E6E536D8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1" name="テキスト ボックス 440">
          <a:extLst>
            <a:ext uri="{FF2B5EF4-FFF2-40B4-BE49-F238E27FC236}">
              <a16:creationId xmlns:a16="http://schemas.microsoft.com/office/drawing/2014/main" id="{CD92B84B-7F93-4516-92F1-C06D4617623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2" name="直線コネクタ 441">
          <a:extLst>
            <a:ext uri="{FF2B5EF4-FFF2-40B4-BE49-F238E27FC236}">
              <a16:creationId xmlns:a16="http://schemas.microsoft.com/office/drawing/2014/main" id="{B3E359E4-03CB-405D-B597-9ED3B04AB42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3" name="テキスト ボックス 442">
          <a:extLst>
            <a:ext uri="{FF2B5EF4-FFF2-40B4-BE49-F238E27FC236}">
              <a16:creationId xmlns:a16="http://schemas.microsoft.com/office/drawing/2014/main" id="{CA805655-0E9C-43E9-9553-8CD709415B1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4" name="直線コネクタ 443">
          <a:extLst>
            <a:ext uri="{FF2B5EF4-FFF2-40B4-BE49-F238E27FC236}">
              <a16:creationId xmlns:a16="http://schemas.microsoft.com/office/drawing/2014/main" id="{A45C11DA-9AD8-485E-9FFB-19E2214E5BE4}"/>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5" name="テキスト ボックス 444">
          <a:extLst>
            <a:ext uri="{FF2B5EF4-FFF2-40B4-BE49-F238E27FC236}">
              <a16:creationId xmlns:a16="http://schemas.microsoft.com/office/drawing/2014/main" id="{14A54601-62CF-4C86-8E96-7E0312C3965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6" name="直線コネクタ 445">
          <a:extLst>
            <a:ext uri="{FF2B5EF4-FFF2-40B4-BE49-F238E27FC236}">
              <a16:creationId xmlns:a16="http://schemas.microsoft.com/office/drawing/2014/main" id="{44BCA97F-F70E-424B-AA5F-5A4DE3BC89C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7" name="テキスト ボックス 446">
          <a:extLst>
            <a:ext uri="{FF2B5EF4-FFF2-40B4-BE49-F238E27FC236}">
              <a16:creationId xmlns:a16="http://schemas.microsoft.com/office/drawing/2014/main" id="{8E445046-54D7-478C-B7AE-769873B480E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479CCC6A-B137-4A43-8E73-D0D3DFAC08D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9" name="テキスト ボックス 448">
          <a:extLst>
            <a:ext uri="{FF2B5EF4-FFF2-40B4-BE49-F238E27FC236}">
              <a16:creationId xmlns:a16="http://schemas.microsoft.com/office/drawing/2014/main" id="{5757B198-65B5-495C-8351-12612200CA6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E1CDD2C0-B71B-4A28-94B4-E75623B7546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451" name="直線コネクタ 450">
          <a:extLst>
            <a:ext uri="{FF2B5EF4-FFF2-40B4-BE49-F238E27FC236}">
              <a16:creationId xmlns:a16="http://schemas.microsoft.com/office/drawing/2014/main" id="{9F5F69E2-B833-42E1-9F23-0F4350D8AD6F}"/>
            </a:ext>
          </a:extLst>
        </xdr:cNvPr>
        <xdr:cNvCxnSpPr/>
      </xdr:nvCxnSpPr>
      <xdr:spPr>
        <a:xfrm flipV="1">
          <a:off x="14375764" y="1309497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452" name="【消防施設】&#10;有形固定資産減価償却率最小値テキスト">
          <a:extLst>
            <a:ext uri="{FF2B5EF4-FFF2-40B4-BE49-F238E27FC236}">
              <a16:creationId xmlns:a16="http://schemas.microsoft.com/office/drawing/2014/main" id="{BDE588DB-D269-4C29-8FE1-F9FC1C51D5DB}"/>
            </a:ext>
          </a:extLst>
        </xdr:cNvPr>
        <xdr:cNvSpPr txBox="1"/>
      </xdr:nvSpPr>
      <xdr:spPr>
        <a:xfrm>
          <a:off x="144145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453" name="直線コネクタ 452">
          <a:extLst>
            <a:ext uri="{FF2B5EF4-FFF2-40B4-BE49-F238E27FC236}">
              <a16:creationId xmlns:a16="http://schemas.microsoft.com/office/drawing/2014/main" id="{36B628A7-81BC-416B-BA99-2EF143541D0E}"/>
            </a:ext>
          </a:extLst>
        </xdr:cNvPr>
        <xdr:cNvCxnSpPr/>
      </xdr:nvCxnSpPr>
      <xdr:spPr>
        <a:xfrm>
          <a:off x="14287500" y="1447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454" name="【消防施設】&#10;有形固定資産減価償却率最大値テキスト">
          <a:extLst>
            <a:ext uri="{FF2B5EF4-FFF2-40B4-BE49-F238E27FC236}">
              <a16:creationId xmlns:a16="http://schemas.microsoft.com/office/drawing/2014/main" id="{50F46D74-1CA9-4959-B2F7-C16D0892DD4E}"/>
            </a:ext>
          </a:extLst>
        </xdr:cNvPr>
        <xdr:cNvSpPr txBox="1"/>
      </xdr:nvSpPr>
      <xdr:spPr>
        <a:xfrm>
          <a:off x="14414500" y="1287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455" name="直線コネクタ 454">
          <a:extLst>
            <a:ext uri="{FF2B5EF4-FFF2-40B4-BE49-F238E27FC236}">
              <a16:creationId xmlns:a16="http://schemas.microsoft.com/office/drawing/2014/main" id="{D7862BC9-DCDC-4A67-AA21-9A4833F4C641}"/>
            </a:ext>
          </a:extLst>
        </xdr:cNvPr>
        <xdr:cNvCxnSpPr/>
      </xdr:nvCxnSpPr>
      <xdr:spPr>
        <a:xfrm>
          <a:off x="142875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A92B3125-7516-42DC-9881-3AA4D5AA39E9}"/>
            </a:ext>
          </a:extLst>
        </xdr:cNvPr>
        <xdr:cNvSpPr txBox="1"/>
      </xdr:nvSpPr>
      <xdr:spPr>
        <a:xfrm>
          <a:off x="14414500" y="137541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457" name="フローチャート: 判断 456">
          <a:extLst>
            <a:ext uri="{FF2B5EF4-FFF2-40B4-BE49-F238E27FC236}">
              <a16:creationId xmlns:a16="http://schemas.microsoft.com/office/drawing/2014/main" id="{61E236F7-4630-475E-87FD-BEF96E34F3D2}"/>
            </a:ext>
          </a:extLst>
        </xdr:cNvPr>
        <xdr:cNvSpPr/>
      </xdr:nvSpPr>
      <xdr:spPr>
        <a:xfrm>
          <a:off x="14325600" y="137756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458" name="フローチャート: 判断 457">
          <a:extLst>
            <a:ext uri="{FF2B5EF4-FFF2-40B4-BE49-F238E27FC236}">
              <a16:creationId xmlns:a16="http://schemas.microsoft.com/office/drawing/2014/main" id="{5CFB1232-868F-44B6-ABD0-7DDFCC638D1E}"/>
            </a:ext>
          </a:extLst>
        </xdr:cNvPr>
        <xdr:cNvSpPr/>
      </xdr:nvSpPr>
      <xdr:spPr>
        <a:xfrm>
          <a:off x="135788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636</xdr:rowOff>
    </xdr:from>
    <xdr:to>
      <xdr:col>76</xdr:col>
      <xdr:colOff>165100</xdr:colOff>
      <xdr:row>82</xdr:row>
      <xdr:rowOff>102236</xdr:rowOff>
    </xdr:to>
    <xdr:sp macro="" textlink="">
      <xdr:nvSpPr>
        <xdr:cNvPr id="459" name="フローチャート: 判断 458">
          <a:extLst>
            <a:ext uri="{FF2B5EF4-FFF2-40B4-BE49-F238E27FC236}">
              <a16:creationId xmlns:a16="http://schemas.microsoft.com/office/drawing/2014/main" id="{06BA2B60-2798-4F56-A7D2-6A39B9D76113}"/>
            </a:ext>
          </a:extLst>
        </xdr:cNvPr>
        <xdr:cNvSpPr/>
      </xdr:nvSpPr>
      <xdr:spPr>
        <a:xfrm>
          <a:off x="1280414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17780</xdr:rowOff>
    </xdr:from>
    <xdr:to>
      <xdr:col>72</xdr:col>
      <xdr:colOff>38100</xdr:colOff>
      <xdr:row>82</xdr:row>
      <xdr:rowOff>119380</xdr:rowOff>
    </xdr:to>
    <xdr:sp macro="" textlink="">
      <xdr:nvSpPr>
        <xdr:cNvPr id="460" name="フローチャート: 判断 459">
          <a:extLst>
            <a:ext uri="{FF2B5EF4-FFF2-40B4-BE49-F238E27FC236}">
              <a16:creationId xmlns:a16="http://schemas.microsoft.com/office/drawing/2014/main" id="{F9625D36-90F2-4730-8A6C-33B60E41D9F9}"/>
            </a:ext>
          </a:extLst>
        </xdr:cNvPr>
        <xdr:cNvSpPr/>
      </xdr:nvSpPr>
      <xdr:spPr>
        <a:xfrm>
          <a:off x="12029440" y="13764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38736</xdr:rowOff>
    </xdr:from>
    <xdr:to>
      <xdr:col>67</xdr:col>
      <xdr:colOff>101600</xdr:colOff>
      <xdr:row>82</xdr:row>
      <xdr:rowOff>140336</xdr:rowOff>
    </xdr:to>
    <xdr:sp macro="" textlink="">
      <xdr:nvSpPr>
        <xdr:cNvPr id="461" name="フローチャート: 判断 460">
          <a:extLst>
            <a:ext uri="{FF2B5EF4-FFF2-40B4-BE49-F238E27FC236}">
              <a16:creationId xmlns:a16="http://schemas.microsoft.com/office/drawing/2014/main" id="{F0980944-C6C5-4C37-A11B-266C0F192B3C}"/>
            </a:ext>
          </a:extLst>
        </xdr:cNvPr>
        <xdr:cNvSpPr/>
      </xdr:nvSpPr>
      <xdr:spPr>
        <a:xfrm>
          <a:off x="112318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C670096-A152-4D3B-AF44-D59ADC193E0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B872E09-AEDF-4218-9E4E-58B504CEB9E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9E245257-D29A-4318-A2AC-042A3929DAA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C59B49E-583B-49E3-B12E-2717AA881E5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99F3BD7E-DB39-4E30-8CDE-E68A43707CE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86361</xdr:rowOff>
    </xdr:from>
    <xdr:to>
      <xdr:col>85</xdr:col>
      <xdr:colOff>177800</xdr:colOff>
      <xdr:row>80</xdr:row>
      <xdr:rowOff>16511</xdr:rowOff>
    </xdr:to>
    <xdr:sp macro="" textlink="">
      <xdr:nvSpPr>
        <xdr:cNvPr id="467" name="楕円 466">
          <a:extLst>
            <a:ext uri="{FF2B5EF4-FFF2-40B4-BE49-F238E27FC236}">
              <a16:creationId xmlns:a16="http://schemas.microsoft.com/office/drawing/2014/main" id="{911BB9C5-0029-4676-B6FD-3A3FBC4A99D1}"/>
            </a:ext>
          </a:extLst>
        </xdr:cNvPr>
        <xdr:cNvSpPr/>
      </xdr:nvSpPr>
      <xdr:spPr>
        <a:xfrm>
          <a:off x="14325600" y="133299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109238</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34E21CBF-56D2-445D-B657-0D1928C81282}"/>
            </a:ext>
          </a:extLst>
        </xdr:cNvPr>
        <xdr:cNvSpPr txBox="1"/>
      </xdr:nvSpPr>
      <xdr:spPr>
        <a:xfrm>
          <a:off x="14414500"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42545</xdr:rowOff>
    </xdr:from>
    <xdr:to>
      <xdr:col>81</xdr:col>
      <xdr:colOff>101600</xdr:colOff>
      <xdr:row>79</xdr:row>
      <xdr:rowOff>144145</xdr:rowOff>
    </xdr:to>
    <xdr:sp macro="" textlink="">
      <xdr:nvSpPr>
        <xdr:cNvPr id="469" name="楕円 468">
          <a:extLst>
            <a:ext uri="{FF2B5EF4-FFF2-40B4-BE49-F238E27FC236}">
              <a16:creationId xmlns:a16="http://schemas.microsoft.com/office/drawing/2014/main" id="{D7999084-5F01-4F44-B44F-4EF93F5E98CD}"/>
            </a:ext>
          </a:extLst>
        </xdr:cNvPr>
        <xdr:cNvSpPr/>
      </xdr:nvSpPr>
      <xdr:spPr>
        <a:xfrm>
          <a:off x="1357884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93345</xdr:rowOff>
    </xdr:from>
    <xdr:to>
      <xdr:col>85</xdr:col>
      <xdr:colOff>127000</xdr:colOff>
      <xdr:row>79</xdr:row>
      <xdr:rowOff>137161</xdr:rowOff>
    </xdr:to>
    <xdr:cxnSp macro="">
      <xdr:nvCxnSpPr>
        <xdr:cNvPr id="470" name="直線コネクタ 469">
          <a:extLst>
            <a:ext uri="{FF2B5EF4-FFF2-40B4-BE49-F238E27FC236}">
              <a16:creationId xmlns:a16="http://schemas.microsoft.com/office/drawing/2014/main" id="{EF0D4822-026F-404C-B26C-5FDB34F12D35}"/>
            </a:ext>
          </a:extLst>
        </xdr:cNvPr>
        <xdr:cNvCxnSpPr/>
      </xdr:nvCxnSpPr>
      <xdr:spPr>
        <a:xfrm>
          <a:off x="13629640" y="13336905"/>
          <a:ext cx="74676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12064</xdr:rowOff>
    </xdr:from>
    <xdr:to>
      <xdr:col>76</xdr:col>
      <xdr:colOff>165100</xdr:colOff>
      <xdr:row>79</xdr:row>
      <xdr:rowOff>113664</xdr:rowOff>
    </xdr:to>
    <xdr:sp macro="" textlink="">
      <xdr:nvSpPr>
        <xdr:cNvPr id="471" name="楕円 470">
          <a:extLst>
            <a:ext uri="{FF2B5EF4-FFF2-40B4-BE49-F238E27FC236}">
              <a16:creationId xmlns:a16="http://schemas.microsoft.com/office/drawing/2014/main" id="{1BA06243-F296-4B4C-9DF9-3AF85659CC61}"/>
            </a:ext>
          </a:extLst>
        </xdr:cNvPr>
        <xdr:cNvSpPr/>
      </xdr:nvSpPr>
      <xdr:spPr>
        <a:xfrm>
          <a:off x="12804140" y="132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62864</xdr:rowOff>
    </xdr:from>
    <xdr:to>
      <xdr:col>81</xdr:col>
      <xdr:colOff>50800</xdr:colOff>
      <xdr:row>79</xdr:row>
      <xdr:rowOff>93345</xdr:rowOff>
    </xdr:to>
    <xdr:cxnSp macro="">
      <xdr:nvCxnSpPr>
        <xdr:cNvPr id="472" name="直線コネクタ 471">
          <a:extLst>
            <a:ext uri="{FF2B5EF4-FFF2-40B4-BE49-F238E27FC236}">
              <a16:creationId xmlns:a16="http://schemas.microsoft.com/office/drawing/2014/main" id="{1608690D-6DD3-4373-8D95-43DC27931F24}"/>
            </a:ext>
          </a:extLst>
        </xdr:cNvPr>
        <xdr:cNvCxnSpPr/>
      </xdr:nvCxnSpPr>
      <xdr:spPr>
        <a:xfrm>
          <a:off x="12854940" y="1330642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17780</xdr:rowOff>
    </xdr:from>
    <xdr:to>
      <xdr:col>72</xdr:col>
      <xdr:colOff>38100</xdr:colOff>
      <xdr:row>79</xdr:row>
      <xdr:rowOff>119380</xdr:rowOff>
    </xdr:to>
    <xdr:sp macro="" textlink="">
      <xdr:nvSpPr>
        <xdr:cNvPr id="473" name="楕円 472">
          <a:extLst>
            <a:ext uri="{FF2B5EF4-FFF2-40B4-BE49-F238E27FC236}">
              <a16:creationId xmlns:a16="http://schemas.microsoft.com/office/drawing/2014/main" id="{5C01D6BF-1C70-464B-82E4-24D396E2FAE7}"/>
            </a:ext>
          </a:extLst>
        </xdr:cNvPr>
        <xdr:cNvSpPr/>
      </xdr:nvSpPr>
      <xdr:spPr>
        <a:xfrm>
          <a:off x="12029440" y="13261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62864</xdr:rowOff>
    </xdr:from>
    <xdr:to>
      <xdr:col>76</xdr:col>
      <xdr:colOff>114300</xdr:colOff>
      <xdr:row>79</xdr:row>
      <xdr:rowOff>68580</xdr:rowOff>
    </xdr:to>
    <xdr:cxnSp macro="">
      <xdr:nvCxnSpPr>
        <xdr:cNvPr id="474" name="直線コネクタ 473">
          <a:extLst>
            <a:ext uri="{FF2B5EF4-FFF2-40B4-BE49-F238E27FC236}">
              <a16:creationId xmlns:a16="http://schemas.microsoft.com/office/drawing/2014/main" id="{490E7C64-A375-40BE-8531-6CE668104AEC}"/>
            </a:ext>
          </a:extLst>
        </xdr:cNvPr>
        <xdr:cNvCxnSpPr/>
      </xdr:nvCxnSpPr>
      <xdr:spPr>
        <a:xfrm flipV="1">
          <a:off x="12072620" y="13306424"/>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147320</xdr:rowOff>
    </xdr:from>
    <xdr:to>
      <xdr:col>67</xdr:col>
      <xdr:colOff>101600</xdr:colOff>
      <xdr:row>79</xdr:row>
      <xdr:rowOff>77470</xdr:rowOff>
    </xdr:to>
    <xdr:sp macro="" textlink="">
      <xdr:nvSpPr>
        <xdr:cNvPr id="475" name="楕円 474">
          <a:extLst>
            <a:ext uri="{FF2B5EF4-FFF2-40B4-BE49-F238E27FC236}">
              <a16:creationId xmlns:a16="http://schemas.microsoft.com/office/drawing/2014/main" id="{6FF54DF4-C5BD-4A5D-A0E2-79641A9F6D08}"/>
            </a:ext>
          </a:extLst>
        </xdr:cNvPr>
        <xdr:cNvSpPr/>
      </xdr:nvSpPr>
      <xdr:spPr>
        <a:xfrm>
          <a:off x="1123188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26670</xdr:rowOff>
    </xdr:from>
    <xdr:to>
      <xdr:col>71</xdr:col>
      <xdr:colOff>177800</xdr:colOff>
      <xdr:row>79</xdr:row>
      <xdr:rowOff>68580</xdr:rowOff>
    </xdr:to>
    <xdr:cxnSp macro="">
      <xdr:nvCxnSpPr>
        <xdr:cNvPr id="476" name="直線コネクタ 475">
          <a:extLst>
            <a:ext uri="{FF2B5EF4-FFF2-40B4-BE49-F238E27FC236}">
              <a16:creationId xmlns:a16="http://schemas.microsoft.com/office/drawing/2014/main" id="{D5BCB3FB-81BA-4315-AA0E-CB94ECC1A0CE}"/>
            </a:ext>
          </a:extLst>
        </xdr:cNvPr>
        <xdr:cNvCxnSpPr/>
      </xdr:nvCxnSpPr>
      <xdr:spPr>
        <a:xfrm>
          <a:off x="11282680" y="1327023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477" name="n_1aveValue【消防施設】&#10;有形固定資産減価償却率">
          <a:extLst>
            <a:ext uri="{FF2B5EF4-FFF2-40B4-BE49-F238E27FC236}">
              <a16:creationId xmlns:a16="http://schemas.microsoft.com/office/drawing/2014/main" id="{B559A25F-6C79-43C3-A020-B24B57A2D80A}"/>
            </a:ext>
          </a:extLst>
        </xdr:cNvPr>
        <xdr:cNvSpPr txBox="1"/>
      </xdr:nvSpPr>
      <xdr:spPr>
        <a:xfrm>
          <a:off x="13437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93363</xdr:rowOff>
    </xdr:from>
    <xdr:ext cx="405111" cy="259045"/>
    <xdr:sp macro="" textlink="">
      <xdr:nvSpPr>
        <xdr:cNvPr id="478" name="n_2aveValue【消防施設】&#10;有形固定資産減価償却率">
          <a:extLst>
            <a:ext uri="{FF2B5EF4-FFF2-40B4-BE49-F238E27FC236}">
              <a16:creationId xmlns:a16="http://schemas.microsoft.com/office/drawing/2014/main" id="{6FE1F0C7-2E66-411B-B4F5-CD7F7C547149}"/>
            </a:ext>
          </a:extLst>
        </xdr:cNvPr>
        <xdr:cNvSpPr txBox="1"/>
      </xdr:nvSpPr>
      <xdr:spPr>
        <a:xfrm>
          <a:off x="1267524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110507</xdr:rowOff>
    </xdr:from>
    <xdr:ext cx="405111" cy="259045"/>
    <xdr:sp macro="" textlink="">
      <xdr:nvSpPr>
        <xdr:cNvPr id="479" name="n_3aveValue【消防施設】&#10;有形固定資産減価償却率">
          <a:extLst>
            <a:ext uri="{FF2B5EF4-FFF2-40B4-BE49-F238E27FC236}">
              <a16:creationId xmlns:a16="http://schemas.microsoft.com/office/drawing/2014/main" id="{BF8DDC40-0AEE-4393-954B-9B9F02861CCF}"/>
            </a:ext>
          </a:extLst>
        </xdr:cNvPr>
        <xdr:cNvSpPr txBox="1"/>
      </xdr:nvSpPr>
      <xdr:spPr>
        <a:xfrm>
          <a:off x="1190054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131463</xdr:rowOff>
    </xdr:from>
    <xdr:ext cx="405111" cy="259045"/>
    <xdr:sp macro="" textlink="">
      <xdr:nvSpPr>
        <xdr:cNvPr id="480" name="n_4aveValue【消防施設】&#10;有形固定資産減価償却率">
          <a:extLst>
            <a:ext uri="{FF2B5EF4-FFF2-40B4-BE49-F238E27FC236}">
              <a16:creationId xmlns:a16="http://schemas.microsoft.com/office/drawing/2014/main" id="{2B88966E-806F-4626-93F6-A91992695ACD}"/>
            </a:ext>
          </a:extLst>
        </xdr:cNvPr>
        <xdr:cNvSpPr txBox="1"/>
      </xdr:nvSpPr>
      <xdr:spPr>
        <a:xfrm>
          <a:off x="11102984" y="1387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160672</xdr:rowOff>
    </xdr:from>
    <xdr:ext cx="405111" cy="259045"/>
    <xdr:sp macro="" textlink="">
      <xdr:nvSpPr>
        <xdr:cNvPr id="481" name="n_1mainValue【消防施設】&#10;有形固定資産減価償却率">
          <a:extLst>
            <a:ext uri="{FF2B5EF4-FFF2-40B4-BE49-F238E27FC236}">
              <a16:creationId xmlns:a16="http://schemas.microsoft.com/office/drawing/2014/main" id="{18C06B6B-B3F8-4880-AE48-C49EB531B399}"/>
            </a:ext>
          </a:extLst>
        </xdr:cNvPr>
        <xdr:cNvSpPr txBox="1"/>
      </xdr:nvSpPr>
      <xdr:spPr>
        <a:xfrm>
          <a:off x="13437244"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130191</xdr:rowOff>
    </xdr:from>
    <xdr:ext cx="405111" cy="259045"/>
    <xdr:sp macro="" textlink="">
      <xdr:nvSpPr>
        <xdr:cNvPr id="482" name="n_2mainValue【消防施設】&#10;有形固定資産減価償却率">
          <a:extLst>
            <a:ext uri="{FF2B5EF4-FFF2-40B4-BE49-F238E27FC236}">
              <a16:creationId xmlns:a16="http://schemas.microsoft.com/office/drawing/2014/main" id="{4F47F387-3316-47E8-A6C0-46668CC61BAC}"/>
            </a:ext>
          </a:extLst>
        </xdr:cNvPr>
        <xdr:cNvSpPr txBox="1"/>
      </xdr:nvSpPr>
      <xdr:spPr>
        <a:xfrm>
          <a:off x="12675244" y="1303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135907</xdr:rowOff>
    </xdr:from>
    <xdr:ext cx="405111" cy="259045"/>
    <xdr:sp macro="" textlink="">
      <xdr:nvSpPr>
        <xdr:cNvPr id="483" name="n_3mainValue【消防施設】&#10;有形固定資産減価償却率">
          <a:extLst>
            <a:ext uri="{FF2B5EF4-FFF2-40B4-BE49-F238E27FC236}">
              <a16:creationId xmlns:a16="http://schemas.microsoft.com/office/drawing/2014/main" id="{B0C9DE35-AF65-4E26-8922-58F37FA156E8}"/>
            </a:ext>
          </a:extLst>
        </xdr:cNvPr>
        <xdr:cNvSpPr txBox="1"/>
      </xdr:nvSpPr>
      <xdr:spPr>
        <a:xfrm>
          <a:off x="11900544" y="1304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93997</xdr:rowOff>
    </xdr:from>
    <xdr:ext cx="405111" cy="259045"/>
    <xdr:sp macro="" textlink="">
      <xdr:nvSpPr>
        <xdr:cNvPr id="484" name="n_4mainValue【消防施設】&#10;有形固定資産減価償却率">
          <a:extLst>
            <a:ext uri="{FF2B5EF4-FFF2-40B4-BE49-F238E27FC236}">
              <a16:creationId xmlns:a16="http://schemas.microsoft.com/office/drawing/2014/main" id="{C49C6044-03A3-49E0-8378-ED029E89202F}"/>
            </a:ext>
          </a:extLst>
        </xdr:cNvPr>
        <xdr:cNvSpPr txBox="1"/>
      </xdr:nvSpPr>
      <xdr:spPr>
        <a:xfrm>
          <a:off x="11102984" y="1300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F06986B8-0FFF-444F-AC9D-80BC4C73F11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6D0BB75A-AD40-4D9C-91A7-E0F55529F5D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81B7A59D-D1F9-40D9-BDB6-3C76242803C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8D67F94B-E489-4B71-8873-98769E307E0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400D6DEA-8A83-4FB8-BF6F-D34224DC195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F3D1C2CC-2FC4-442E-A1AC-B81EDAB4EB5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D9C55F3F-DF99-4B97-831E-4524F7A8EEC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A87A5B9C-A06E-46C5-952D-8649EF18613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454A0614-80A1-4055-B942-7B5A7F7A2E8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BF9BFC12-2A91-422E-A956-2347FBD0824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2F17AA55-A22D-4683-841D-EBD8A9479B06}"/>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BADD1BB6-735F-4617-B95E-8184B4B4BE07}"/>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BD4E5FA9-04DB-455F-A332-EF269C22E6F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A543FEA4-ECDB-4AA9-B540-54F1127DBF8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72F16D5D-CC55-44C8-89E8-E6233C0353F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1AF453A1-7408-4BD0-AA9C-3B64D5319FA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915908C7-29E9-487C-B914-25147ED324E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B25CF8E2-FBBA-488F-B409-4D184085EFD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F061854A-24E5-494B-9234-37D9FCDCC56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9CF0B35F-44BD-458B-89BA-4B89E0E36C7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E6F4FAB7-DE46-43B7-8733-D2702B95BB5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E8C4DCE6-A2A4-4CC6-A3C2-84CF6FA55EB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CFD225CD-0A69-4A85-9926-BD4BC4BD334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121920</xdr:rowOff>
    </xdr:from>
    <xdr:to>
      <xdr:col>116</xdr:col>
      <xdr:colOff>62864</xdr:colOff>
      <xdr:row>86</xdr:row>
      <xdr:rowOff>99822</xdr:rowOff>
    </xdr:to>
    <xdr:cxnSp macro="">
      <xdr:nvCxnSpPr>
        <xdr:cNvPr id="508" name="直線コネクタ 507">
          <a:extLst>
            <a:ext uri="{FF2B5EF4-FFF2-40B4-BE49-F238E27FC236}">
              <a16:creationId xmlns:a16="http://schemas.microsoft.com/office/drawing/2014/main" id="{714B8DE3-C937-41CA-8D3D-62BDFE7F8553}"/>
            </a:ext>
          </a:extLst>
        </xdr:cNvPr>
        <xdr:cNvCxnSpPr/>
      </xdr:nvCxnSpPr>
      <xdr:spPr>
        <a:xfrm flipV="1">
          <a:off x="19509104" y="13533120"/>
          <a:ext cx="0" cy="9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103649</xdr:rowOff>
    </xdr:from>
    <xdr:ext cx="469744" cy="259045"/>
    <xdr:sp macro="" textlink="">
      <xdr:nvSpPr>
        <xdr:cNvPr id="509" name="【消防施設】&#10;一人当たり面積最小値テキスト">
          <a:extLst>
            <a:ext uri="{FF2B5EF4-FFF2-40B4-BE49-F238E27FC236}">
              <a16:creationId xmlns:a16="http://schemas.microsoft.com/office/drawing/2014/main" id="{BFE27E69-DA37-4275-824B-39739224E1E9}"/>
            </a:ext>
          </a:extLst>
        </xdr:cNvPr>
        <xdr:cNvSpPr txBox="1"/>
      </xdr:nvSpPr>
      <xdr:spPr>
        <a:xfrm>
          <a:off x="19547840" y="145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99822</xdr:rowOff>
    </xdr:from>
    <xdr:to>
      <xdr:col>116</xdr:col>
      <xdr:colOff>152400</xdr:colOff>
      <xdr:row>86</xdr:row>
      <xdr:rowOff>99822</xdr:rowOff>
    </xdr:to>
    <xdr:cxnSp macro="">
      <xdr:nvCxnSpPr>
        <xdr:cNvPr id="510" name="直線コネクタ 509">
          <a:extLst>
            <a:ext uri="{FF2B5EF4-FFF2-40B4-BE49-F238E27FC236}">
              <a16:creationId xmlns:a16="http://schemas.microsoft.com/office/drawing/2014/main" id="{9CB14F3C-C493-4F3C-95D0-8D025D96646A}"/>
            </a:ext>
          </a:extLst>
        </xdr:cNvPr>
        <xdr:cNvCxnSpPr/>
      </xdr:nvCxnSpPr>
      <xdr:spPr>
        <a:xfrm>
          <a:off x="19443700" y="14516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68597</xdr:rowOff>
    </xdr:from>
    <xdr:ext cx="469744" cy="259045"/>
    <xdr:sp macro="" textlink="">
      <xdr:nvSpPr>
        <xdr:cNvPr id="511" name="【消防施設】&#10;一人当たり面積最大値テキスト">
          <a:extLst>
            <a:ext uri="{FF2B5EF4-FFF2-40B4-BE49-F238E27FC236}">
              <a16:creationId xmlns:a16="http://schemas.microsoft.com/office/drawing/2014/main" id="{5F5CE3BC-3B99-4B09-82F5-B54B1DB8FF27}"/>
            </a:ext>
          </a:extLst>
        </xdr:cNvPr>
        <xdr:cNvSpPr txBox="1"/>
      </xdr:nvSpPr>
      <xdr:spPr>
        <a:xfrm>
          <a:off x="1954784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121920</xdr:rowOff>
    </xdr:from>
    <xdr:to>
      <xdr:col>116</xdr:col>
      <xdr:colOff>152400</xdr:colOff>
      <xdr:row>80</xdr:row>
      <xdr:rowOff>121920</xdr:rowOff>
    </xdr:to>
    <xdr:cxnSp macro="">
      <xdr:nvCxnSpPr>
        <xdr:cNvPr id="512" name="直線コネクタ 511">
          <a:extLst>
            <a:ext uri="{FF2B5EF4-FFF2-40B4-BE49-F238E27FC236}">
              <a16:creationId xmlns:a16="http://schemas.microsoft.com/office/drawing/2014/main" id="{30E21B38-D2A2-4809-9665-AE9834BE2051}"/>
            </a:ext>
          </a:extLst>
        </xdr:cNvPr>
        <xdr:cNvCxnSpPr/>
      </xdr:nvCxnSpPr>
      <xdr:spPr>
        <a:xfrm>
          <a:off x="19443700" y="13533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114316</xdr:rowOff>
    </xdr:from>
    <xdr:ext cx="469744" cy="259045"/>
    <xdr:sp macro="" textlink="">
      <xdr:nvSpPr>
        <xdr:cNvPr id="513" name="【消防施設】&#10;一人当たり面積平均値テキスト">
          <a:extLst>
            <a:ext uri="{FF2B5EF4-FFF2-40B4-BE49-F238E27FC236}">
              <a16:creationId xmlns:a16="http://schemas.microsoft.com/office/drawing/2014/main" id="{E0818C3E-A6FC-430F-96D5-1D6204C91148}"/>
            </a:ext>
          </a:extLst>
        </xdr:cNvPr>
        <xdr:cNvSpPr txBox="1"/>
      </xdr:nvSpPr>
      <xdr:spPr>
        <a:xfrm>
          <a:off x="1954784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514" name="フローチャート: 判断 513">
          <a:extLst>
            <a:ext uri="{FF2B5EF4-FFF2-40B4-BE49-F238E27FC236}">
              <a16:creationId xmlns:a16="http://schemas.microsoft.com/office/drawing/2014/main" id="{853B89FC-2F92-41BE-AEF2-5571D9057E9E}"/>
            </a:ext>
          </a:extLst>
        </xdr:cNvPr>
        <xdr:cNvSpPr/>
      </xdr:nvSpPr>
      <xdr:spPr>
        <a:xfrm>
          <a:off x="19458940" y="14385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135128</xdr:rowOff>
    </xdr:from>
    <xdr:to>
      <xdr:col>112</xdr:col>
      <xdr:colOff>38100</xdr:colOff>
      <xdr:row>86</xdr:row>
      <xdr:rowOff>65278</xdr:rowOff>
    </xdr:to>
    <xdr:sp macro="" textlink="">
      <xdr:nvSpPr>
        <xdr:cNvPr id="515" name="フローチャート: 判断 514">
          <a:extLst>
            <a:ext uri="{FF2B5EF4-FFF2-40B4-BE49-F238E27FC236}">
              <a16:creationId xmlns:a16="http://schemas.microsoft.com/office/drawing/2014/main" id="{CCD1154F-B060-4887-8D24-33DA410D4A07}"/>
            </a:ext>
          </a:extLst>
        </xdr:cNvPr>
        <xdr:cNvSpPr/>
      </xdr:nvSpPr>
      <xdr:spPr>
        <a:xfrm>
          <a:off x="18735040" y="143845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516" name="フローチャート: 判断 515">
          <a:extLst>
            <a:ext uri="{FF2B5EF4-FFF2-40B4-BE49-F238E27FC236}">
              <a16:creationId xmlns:a16="http://schemas.microsoft.com/office/drawing/2014/main" id="{D158AAA3-387A-4928-91F0-B6E5A5BD0883}"/>
            </a:ext>
          </a:extLst>
        </xdr:cNvPr>
        <xdr:cNvSpPr/>
      </xdr:nvSpPr>
      <xdr:spPr>
        <a:xfrm>
          <a:off x="17937480" y="13054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517" name="フローチャート: 判断 516">
          <a:extLst>
            <a:ext uri="{FF2B5EF4-FFF2-40B4-BE49-F238E27FC236}">
              <a16:creationId xmlns:a16="http://schemas.microsoft.com/office/drawing/2014/main" id="{79879963-13B7-41EC-B82D-A1FC2BCB8F8F}"/>
            </a:ext>
          </a:extLst>
        </xdr:cNvPr>
        <xdr:cNvSpPr/>
      </xdr:nvSpPr>
      <xdr:spPr>
        <a:xfrm>
          <a:off x="17162780" y="14380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518" name="フローチャート: 判断 517">
          <a:extLst>
            <a:ext uri="{FF2B5EF4-FFF2-40B4-BE49-F238E27FC236}">
              <a16:creationId xmlns:a16="http://schemas.microsoft.com/office/drawing/2014/main" id="{1D85FBD1-548E-45F2-8C8A-AE55B580A0C3}"/>
            </a:ext>
          </a:extLst>
        </xdr:cNvPr>
        <xdr:cNvSpPr/>
      </xdr:nvSpPr>
      <xdr:spPr>
        <a:xfrm>
          <a:off x="16388080" y="143822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7E8FD7B3-08B0-42DA-9EF6-252EA124941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4D65C566-4B8D-4C0E-8F97-C11DDF3E5BD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17AB2DFD-EF78-4480-94BC-BEF77CBF106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2952D30-0E70-463C-83D8-164D58E6422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67D0EC53-B3D7-429F-9B04-C9E19099A52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135128</xdr:rowOff>
    </xdr:from>
    <xdr:to>
      <xdr:col>116</xdr:col>
      <xdr:colOff>114300</xdr:colOff>
      <xdr:row>86</xdr:row>
      <xdr:rowOff>65278</xdr:rowOff>
    </xdr:to>
    <xdr:sp macro="" textlink="">
      <xdr:nvSpPr>
        <xdr:cNvPr id="524" name="楕円 523">
          <a:extLst>
            <a:ext uri="{FF2B5EF4-FFF2-40B4-BE49-F238E27FC236}">
              <a16:creationId xmlns:a16="http://schemas.microsoft.com/office/drawing/2014/main" id="{A8B10E34-D3D7-42B1-B288-A1D22E75C4C6}"/>
            </a:ext>
          </a:extLst>
        </xdr:cNvPr>
        <xdr:cNvSpPr/>
      </xdr:nvSpPr>
      <xdr:spPr>
        <a:xfrm>
          <a:off x="19458940" y="14384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94505</xdr:rowOff>
    </xdr:from>
    <xdr:ext cx="469744" cy="259045"/>
    <xdr:sp macro="" textlink="">
      <xdr:nvSpPr>
        <xdr:cNvPr id="525" name="【消防施設】&#10;一人当たり面積該当値テキスト">
          <a:extLst>
            <a:ext uri="{FF2B5EF4-FFF2-40B4-BE49-F238E27FC236}">
              <a16:creationId xmlns:a16="http://schemas.microsoft.com/office/drawing/2014/main" id="{186BD4D0-8FC7-45F4-BBA4-4ABE26A94AFC}"/>
            </a:ext>
          </a:extLst>
        </xdr:cNvPr>
        <xdr:cNvSpPr txBox="1"/>
      </xdr:nvSpPr>
      <xdr:spPr>
        <a:xfrm>
          <a:off x="19547840" y="141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138937</xdr:rowOff>
    </xdr:from>
    <xdr:to>
      <xdr:col>112</xdr:col>
      <xdr:colOff>38100</xdr:colOff>
      <xdr:row>86</xdr:row>
      <xdr:rowOff>69087</xdr:rowOff>
    </xdr:to>
    <xdr:sp macro="" textlink="">
      <xdr:nvSpPr>
        <xdr:cNvPr id="526" name="楕円 525">
          <a:extLst>
            <a:ext uri="{FF2B5EF4-FFF2-40B4-BE49-F238E27FC236}">
              <a16:creationId xmlns:a16="http://schemas.microsoft.com/office/drawing/2014/main" id="{4232D902-8242-4DF1-BB3C-FD697E29B6C1}"/>
            </a:ext>
          </a:extLst>
        </xdr:cNvPr>
        <xdr:cNvSpPr/>
      </xdr:nvSpPr>
      <xdr:spPr>
        <a:xfrm>
          <a:off x="18735040" y="143883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14478</xdr:rowOff>
    </xdr:from>
    <xdr:to>
      <xdr:col>116</xdr:col>
      <xdr:colOff>63500</xdr:colOff>
      <xdr:row>86</xdr:row>
      <xdr:rowOff>18287</xdr:rowOff>
    </xdr:to>
    <xdr:cxnSp macro="">
      <xdr:nvCxnSpPr>
        <xdr:cNvPr id="527" name="直線コネクタ 526">
          <a:extLst>
            <a:ext uri="{FF2B5EF4-FFF2-40B4-BE49-F238E27FC236}">
              <a16:creationId xmlns:a16="http://schemas.microsoft.com/office/drawing/2014/main" id="{E27E0167-289C-48EB-95AA-F88921E7E8A2}"/>
            </a:ext>
          </a:extLst>
        </xdr:cNvPr>
        <xdr:cNvCxnSpPr/>
      </xdr:nvCxnSpPr>
      <xdr:spPr>
        <a:xfrm flipV="1">
          <a:off x="18778220" y="14431518"/>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528" name="楕円 527">
          <a:extLst>
            <a:ext uri="{FF2B5EF4-FFF2-40B4-BE49-F238E27FC236}">
              <a16:creationId xmlns:a16="http://schemas.microsoft.com/office/drawing/2014/main" id="{DF7E82CD-68B6-4A73-BF51-5214101CB874}"/>
            </a:ext>
          </a:extLst>
        </xdr:cNvPr>
        <xdr:cNvSpPr/>
      </xdr:nvSpPr>
      <xdr:spPr>
        <a:xfrm>
          <a:off x="179374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18287</xdr:rowOff>
    </xdr:from>
    <xdr:to>
      <xdr:col>111</xdr:col>
      <xdr:colOff>177800</xdr:colOff>
      <xdr:row>86</xdr:row>
      <xdr:rowOff>19050</xdr:rowOff>
    </xdr:to>
    <xdr:cxnSp macro="">
      <xdr:nvCxnSpPr>
        <xdr:cNvPr id="529" name="直線コネクタ 528">
          <a:extLst>
            <a:ext uri="{FF2B5EF4-FFF2-40B4-BE49-F238E27FC236}">
              <a16:creationId xmlns:a16="http://schemas.microsoft.com/office/drawing/2014/main" id="{9F61CEE8-8F1C-4C3B-9B9F-DA2B24FD0B2A}"/>
            </a:ext>
          </a:extLst>
        </xdr:cNvPr>
        <xdr:cNvCxnSpPr/>
      </xdr:nvCxnSpPr>
      <xdr:spPr>
        <a:xfrm flipV="1">
          <a:off x="17988280" y="14435327"/>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530" name="楕円 529">
          <a:extLst>
            <a:ext uri="{FF2B5EF4-FFF2-40B4-BE49-F238E27FC236}">
              <a16:creationId xmlns:a16="http://schemas.microsoft.com/office/drawing/2014/main" id="{35F49307-F666-4AB8-A9FE-D7938617D318}"/>
            </a:ext>
          </a:extLst>
        </xdr:cNvPr>
        <xdr:cNvSpPr/>
      </xdr:nvSpPr>
      <xdr:spPr>
        <a:xfrm>
          <a:off x="171627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531" name="直線コネクタ 530">
          <a:extLst>
            <a:ext uri="{FF2B5EF4-FFF2-40B4-BE49-F238E27FC236}">
              <a16:creationId xmlns:a16="http://schemas.microsoft.com/office/drawing/2014/main" id="{D35F4ED0-813A-445B-9A32-CC5DF8718C8B}"/>
            </a:ext>
          </a:extLst>
        </xdr:cNvPr>
        <xdr:cNvCxnSpPr/>
      </xdr:nvCxnSpPr>
      <xdr:spPr>
        <a:xfrm>
          <a:off x="17213580" y="14436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141224</xdr:rowOff>
    </xdr:from>
    <xdr:to>
      <xdr:col>98</xdr:col>
      <xdr:colOff>38100</xdr:colOff>
      <xdr:row>86</xdr:row>
      <xdr:rowOff>71374</xdr:rowOff>
    </xdr:to>
    <xdr:sp macro="" textlink="">
      <xdr:nvSpPr>
        <xdr:cNvPr id="532" name="楕円 531">
          <a:extLst>
            <a:ext uri="{FF2B5EF4-FFF2-40B4-BE49-F238E27FC236}">
              <a16:creationId xmlns:a16="http://schemas.microsoft.com/office/drawing/2014/main" id="{5BAB8D6E-8FE0-4098-8248-AE1592958033}"/>
            </a:ext>
          </a:extLst>
        </xdr:cNvPr>
        <xdr:cNvSpPr/>
      </xdr:nvSpPr>
      <xdr:spPr>
        <a:xfrm>
          <a:off x="16388080" y="14390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20574</xdr:rowOff>
    </xdr:to>
    <xdr:cxnSp macro="">
      <xdr:nvCxnSpPr>
        <xdr:cNvPr id="533" name="直線コネクタ 532">
          <a:extLst>
            <a:ext uri="{FF2B5EF4-FFF2-40B4-BE49-F238E27FC236}">
              <a16:creationId xmlns:a16="http://schemas.microsoft.com/office/drawing/2014/main" id="{4CA77CCE-F742-42D7-AB96-20D6A4871C9C}"/>
            </a:ext>
          </a:extLst>
        </xdr:cNvPr>
        <xdr:cNvCxnSpPr/>
      </xdr:nvCxnSpPr>
      <xdr:spPr>
        <a:xfrm flipV="1">
          <a:off x="16431260" y="14436090"/>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81805</xdr:rowOff>
    </xdr:from>
    <xdr:ext cx="469744" cy="259045"/>
    <xdr:sp macro="" textlink="">
      <xdr:nvSpPr>
        <xdr:cNvPr id="534" name="n_1aveValue【消防施設】&#10;一人当たり面積">
          <a:extLst>
            <a:ext uri="{FF2B5EF4-FFF2-40B4-BE49-F238E27FC236}">
              <a16:creationId xmlns:a16="http://schemas.microsoft.com/office/drawing/2014/main" id="{B1D1FAE7-61A1-4F15-A0E0-C76649DC1387}"/>
            </a:ext>
          </a:extLst>
        </xdr:cNvPr>
        <xdr:cNvSpPr txBox="1"/>
      </xdr:nvSpPr>
      <xdr:spPr>
        <a:xfrm>
          <a:off x="18561127" y="141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535" name="n_2aveValue【消防施設】&#10;一人当たり面積">
          <a:extLst>
            <a:ext uri="{FF2B5EF4-FFF2-40B4-BE49-F238E27FC236}">
              <a16:creationId xmlns:a16="http://schemas.microsoft.com/office/drawing/2014/main" id="{E83DED7C-E73C-42BC-967B-7EB5D0C099A5}"/>
            </a:ext>
          </a:extLst>
        </xdr:cNvPr>
        <xdr:cNvSpPr txBox="1"/>
      </xdr:nvSpPr>
      <xdr:spPr>
        <a:xfrm>
          <a:off x="17776267" y="128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536" name="n_3aveValue【消防施設】&#10;一人当たり面積">
          <a:extLst>
            <a:ext uri="{FF2B5EF4-FFF2-40B4-BE49-F238E27FC236}">
              <a16:creationId xmlns:a16="http://schemas.microsoft.com/office/drawing/2014/main" id="{5DB274DE-0FB8-4C8A-9B0B-70CA7A1706FC}"/>
            </a:ext>
          </a:extLst>
        </xdr:cNvPr>
        <xdr:cNvSpPr txBox="1"/>
      </xdr:nvSpPr>
      <xdr:spPr>
        <a:xfrm>
          <a:off x="1700156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537" name="n_4aveValue【消防施設】&#10;一人当たり面積">
          <a:extLst>
            <a:ext uri="{FF2B5EF4-FFF2-40B4-BE49-F238E27FC236}">
              <a16:creationId xmlns:a16="http://schemas.microsoft.com/office/drawing/2014/main" id="{53981E05-83D4-480C-95D9-A18CE362AC15}"/>
            </a:ext>
          </a:extLst>
        </xdr:cNvPr>
        <xdr:cNvSpPr txBox="1"/>
      </xdr:nvSpPr>
      <xdr:spPr>
        <a:xfrm>
          <a:off x="16226867" y="141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60214</xdr:rowOff>
    </xdr:from>
    <xdr:ext cx="469744" cy="259045"/>
    <xdr:sp macro="" textlink="">
      <xdr:nvSpPr>
        <xdr:cNvPr id="538" name="n_1mainValue【消防施設】&#10;一人当たり面積">
          <a:extLst>
            <a:ext uri="{FF2B5EF4-FFF2-40B4-BE49-F238E27FC236}">
              <a16:creationId xmlns:a16="http://schemas.microsoft.com/office/drawing/2014/main" id="{FFB47BF8-42BE-42EC-B4EF-AA4796D0E47F}"/>
            </a:ext>
          </a:extLst>
        </xdr:cNvPr>
        <xdr:cNvSpPr txBox="1"/>
      </xdr:nvSpPr>
      <xdr:spPr>
        <a:xfrm>
          <a:off x="18561127" y="1447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539" name="n_2mainValue【消防施設】&#10;一人当たり面積">
          <a:extLst>
            <a:ext uri="{FF2B5EF4-FFF2-40B4-BE49-F238E27FC236}">
              <a16:creationId xmlns:a16="http://schemas.microsoft.com/office/drawing/2014/main" id="{0FDCD812-CD79-4231-B1F1-C56C600C312F}"/>
            </a:ext>
          </a:extLst>
        </xdr:cNvPr>
        <xdr:cNvSpPr txBox="1"/>
      </xdr:nvSpPr>
      <xdr:spPr>
        <a:xfrm>
          <a:off x="177762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540" name="n_3mainValue【消防施設】&#10;一人当たり面積">
          <a:extLst>
            <a:ext uri="{FF2B5EF4-FFF2-40B4-BE49-F238E27FC236}">
              <a16:creationId xmlns:a16="http://schemas.microsoft.com/office/drawing/2014/main" id="{D08EA184-25FE-4756-826D-453E109A6EB3}"/>
            </a:ext>
          </a:extLst>
        </xdr:cNvPr>
        <xdr:cNvSpPr txBox="1"/>
      </xdr:nvSpPr>
      <xdr:spPr>
        <a:xfrm>
          <a:off x="170015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62501</xdr:rowOff>
    </xdr:from>
    <xdr:ext cx="469744" cy="259045"/>
    <xdr:sp macro="" textlink="">
      <xdr:nvSpPr>
        <xdr:cNvPr id="541" name="n_4mainValue【消防施設】&#10;一人当たり面積">
          <a:extLst>
            <a:ext uri="{FF2B5EF4-FFF2-40B4-BE49-F238E27FC236}">
              <a16:creationId xmlns:a16="http://schemas.microsoft.com/office/drawing/2014/main" id="{69778248-15F4-44A6-B8FA-A066C423D8EB}"/>
            </a:ext>
          </a:extLst>
        </xdr:cNvPr>
        <xdr:cNvSpPr txBox="1"/>
      </xdr:nvSpPr>
      <xdr:spPr>
        <a:xfrm>
          <a:off x="16226867" y="1447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6DF3126F-7052-4730-8EA1-1FA65D36309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78374CF8-031C-4988-865B-0F786D41E41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8F206269-6E23-40DC-B960-63451075A0E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F02A4C0F-1DFD-4193-B436-1650D5D14F8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40FB362D-93BB-41E7-964D-72277E251A4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D09404AA-17C8-4C18-81D3-E6BD8A52D7A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464E5943-22F6-47C8-8941-E3876AE1D7A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8B26447A-A2F4-400A-8BB3-FFF3DF7E309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3AA79CE9-40C2-47C5-9A6A-3C70A306BD5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3B5D780B-3C73-4E9F-BD31-1DDDBF7828B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3005B07F-1BED-4FD9-B19D-5FA96FF33C2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5A56ECC4-1745-4E07-A249-0B85BB7A9AD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14461D3E-07A1-4452-9812-1804B1EEA0B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1881B401-43E2-4198-8B52-E8ED4E33D8A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F64676BE-61AC-4C89-9191-E67EB2C3000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B1FCD6F3-A8C8-4A54-8F4B-474851F69D9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C880D539-EE4C-4A25-BF4B-33C04D1EAF2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58AE876A-D2D0-4757-AA8C-13309AB0A28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79B671C-F3C3-41E6-A78F-312F1742D14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19F6A45B-F8E3-44B0-BAC5-655E4B2EBC8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9E8F3C1B-8A19-4EDB-914E-E276D249FD1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FCC85572-0B1E-44C2-A959-289791D580D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D3B37E05-00E6-4F95-B636-31917FD8F6B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7E05E988-4092-43AC-8C8E-8E14CA8BACD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053F621F-9379-4867-A22F-266D83DD451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567" name="直線コネクタ 566">
          <a:extLst>
            <a:ext uri="{FF2B5EF4-FFF2-40B4-BE49-F238E27FC236}">
              <a16:creationId xmlns:a16="http://schemas.microsoft.com/office/drawing/2014/main" id="{2A0F5A5A-9F23-4DD3-BAAC-4E1E2C55308D}"/>
            </a:ext>
          </a:extLst>
        </xdr:cNvPr>
        <xdr:cNvCxnSpPr/>
      </xdr:nvCxnSpPr>
      <xdr:spPr>
        <a:xfrm flipV="1">
          <a:off x="14375764" y="16786316"/>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568" name="【庁舎】&#10;有形固定資産減価償却率最小値テキスト">
          <a:extLst>
            <a:ext uri="{FF2B5EF4-FFF2-40B4-BE49-F238E27FC236}">
              <a16:creationId xmlns:a16="http://schemas.microsoft.com/office/drawing/2014/main" id="{F4BFD232-A4F2-4167-8596-5E101DA6EB83}"/>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569" name="直線コネクタ 568">
          <a:extLst>
            <a:ext uri="{FF2B5EF4-FFF2-40B4-BE49-F238E27FC236}">
              <a16:creationId xmlns:a16="http://schemas.microsoft.com/office/drawing/2014/main" id="{4EA7C092-F1BD-4A9A-BB8F-8F25B248A302}"/>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570" name="【庁舎】&#10;有形固定資産減価償却率最大値テキスト">
          <a:extLst>
            <a:ext uri="{FF2B5EF4-FFF2-40B4-BE49-F238E27FC236}">
              <a16:creationId xmlns:a16="http://schemas.microsoft.com/office/drawing/2014/main" id="{C0F548F3-DBF9-459F-8A58-B9194751AFC7}"/>
            </a:ext>
          </a:extLst>
        </xdr:cNvPr>
        <xdr:cNvSpPr txBox="1"/>
      </xdr:nvSpPr>
      <xdr:spPr>
        <a:xfrm>
          <a:off x="14414500" y="165691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571" name="直線コネクタ 570">
          <a:extLst>
            <a:ext uri="{FF2B5EF4-FFF2-40B4-BE49-F238E27FC236}">
              <a16:creationId xmlns:a16="http://schemas.microsoft.com/office/drawing/2014/main" id="{2121B395-C6F7-40BC-B867-5470B4EAC355}"/>
            </a:ext>
          </a:extLst>
        </xdr:cNvPr>
        <xdr:cNvCxnSpPr/>
      </xdr:nvCxnSpPr>
      <xdr:spPr>
        <a:xfrm>
          <a:off x="14287500" y="1678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572" name="【庁舎】&#10;有形固定資産減価償却率平均値テキスト">
          <a:extLst>
            <a:ext uri="{FF2B5EF4-FFF2-40B4-BE49-F238E27FC236}">
              <a16:creationId xmlns:a16="http://schemas.microsoft.com/office/drawing/2014/main" id="{75B23C17-D525-4F99-86C6-1B3EF3C3476D}"/>
            </a:ext>
          </a:extLst>
        </xdr:cNvPr>
        <xdr:cNvSpPr txBox="1"/>
      </xdr:nvSpPr>
      <xdr:spPr>
        <a:xfrm>
          <a:off x="14414500" y="17373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573" name="フローチャート: 判断 572">
          <a:extLst>
            <a:ext uri="{FF2B5EF4-FFF2-40B4-BE49-F238E27FC236}">
              <a16:creationId xmlns:a16="http://schemas.microsoft.com/office/drawing/2014/main" id="{CD16C269-AA53-4EB7-81A5-1E0237276F0A}"/>
            </a:ext>
          </a:extLst>
        </xdr:cNvPr>
        <xdr:cNvSpPr/>
      </xdr:nvSpPr>
      <xdr:spPr>
        <a:xfrm>
          <a:off x="14325600" y="1751874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574" name="フローチャート: 判断 573">
          <a:extLst>
            <a:ext uri="{FF2B5EF4-FFF2-40B4-BE49-F238E27FC236}">
              <a16:creationId xmlns:a16="http://schemas.microsoft.com/office/drawing/2014/main" id="{D98A2AD4-55B6-4FF2-B552-B5D87D64F695}"/>
            </a:ext>
          </a:extLst>
        </xdr:cNvPr>
        <xdr:cNvSpPr/>
      </xdr:nvSpPr>
      <xdr:spPr>
        <a:xfrm>
          <a:off x="1357884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575" name="フローチャート: 判断 574">
          <a:extLst>
            <a:ext uri="{FF2B5EF4-FFF2-40B4-BE49-F238E27FC236}">
              <a16:creationId xmlns:a16="http://schemas.microsoft.com/office/drawing/2014/main" id="{90E54F18-F7A4-430C-B7F0-461AA2A1984E}"/>
            </a:ext>
          </a:extLst>
        </xdr:cNvPr>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76" name="フローチャート: 判断 575">
          <a:extLst>
            <a:ext uri="{FF2B5EF4-FFF2-40B4-BE49-F238E27FC236}">
              <a16:creationId xmlns:a16="http://schemas.microsoft.com/office/drawing/2014/main" id="{203A53C7-882C-436C-827F-AA8C5D2922E1}"/>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577" name="フローチャート: 判断 576">
          <a:extLst>
            <a:ext uri="{FF2B5EF4-FFF2-40B4-BE49-F238E27FC236}">
              <a16:creationId xmlns:a16="http://schemas.microsoft.com/office/drawing/2014/main" id="{8E3F81E6-5209-4B22-912E-8ADC73DFE5BD}"/>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F2098D3-2E3E-4908-92BA-960974A474C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D512EEA3-B39D-41E9-896A-E6DE802C15C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1534414-5AE6-47AA-ACBE-79DF8125116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6679CAC3-0AEA-4982-8B0E-4635E1C20C1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4DF9A9CF-2899-4B6F-93A4-C4389529652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583" name="楕円 582">
          <a:extLst>
            <a:ext uri="{FF2B5EF4-FFF2-40B4-BE49-F238E27FC236}">
              <a16:creationId xmlns:a16="http://schemas.microsoft.com/office/drawing/2014/main" id="{7063CE33-E438-49FB-8336-EDBB1FEC2DF0}"/>
            </a:ext>
          </a:extLst>
        </xdr:cNvPr>
        <xdr:cNvSpPr/>
      </xdr:nvSpPr>
      <xdr:spPr>
        <a:xfrm>
          <a:off x="14325600" y="176373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13625</xdr:rowOff>
    </xdr:from>
    <xdr:ext cx="405111" cy="259045"/>
    <xdr:sp macro="" textlink="">
      <xdr:nvSpPr>
        <xdr:cNvPr id="584" name="【庁舎】&#10;有形固定資産減価償却率該当値テキスト">
          <a:extLst>
            <a:ext uri="{FF2B5EF4-FFF2-40B4-BE49-F238E27FC236}">
              <a16:creationId xmlns:a16="http://schemas.microsoft.com/office/drawing/2014/main" id="{D4156A10-AFE5-4E64-8423-3A1120EF2698}"/>
            </a:ext>
          </a:extLst>
        </xdr:cNvPr>
        <xdr:cNvSpPr txBox="1"/>
      </xdr:nvSpPr>
      <xdr:spPr>
        <a:xfrm>
          <a:off x="14414500"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585" name="楕円 584">
          <a:extLst>
            <a:ext uri="{FF2B5EF4-FFF2-40B4-BE49-F238E27FC236}">
              <a16:creationId xmlns:a16="http://schemas.microsoft.com/office/drawing/2014/main" id="{13A10223-172B-4677-8852-EFD72F30C4FB}"/>
            </a:ext>
          </a:extLst>
        </xdr:cNvPr>
        <xdr:cNvSpPr/>
      </xdr:nvSpPr>
      <xdr:spPr>
        <a:xfrm>
          <a:off x="135788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85998</xdr:rowOff>
    </xdr:to>
    <xdr:cxnSp macro="">
      <xdr:nvCxnSpPr>
        <xdr:cNvPr id="586" name="直線コネクタ 585">
          <a:extLst>
            <a:ext uri="{FF2B5EF4-FFF2-40B4-BE49-F238E27FC236}">
              <a16:creationId xmlns:a16="http://schemas.microsoft.com/office/drawing/2014/main" id="{7D6D0B65-9AC1-44FB-855D-78087CC0D5D6}"/>
            </a:ext>
          </a:extLst>
        </xdr:cNvPr>
        <xdr:cNvCxnSpPr/>
      </xdr:nvCxnSpPr>
      <xdr:spPr>
        <a:xfrm>
          <a:off x="13629640" y="17655539"/>
          <a:ext cx="74676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587" name="楕円 586">
          <a:extLst>
            <a:ext uri="{FF2B5EF4-FFF2-40B4-BE49-F238E27FC236}">
              <a16:creationId xmlns:a16="http://schemas.microsoft.com/office/drawing/2014/main" id="{460DE7DE-00DD-481A-ADB6-45DCF3E5DD54}"/>
            </a:ext>
          </a:extLst>
        </xdr:cNvPr>
        <xdr:cNvSpPr/>
      </xdr:nvSpPr>
      <xdr:spPr>
        <a:xfrm>
          <a:off x="128041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53339</xdr:rowOff>
    </xdr:to>
    <xdr:cxnSp macro="">
      <xdr:nvCxnSpPr>
        <xdr:cNvPr id="588" name="直線コネクタ 587">
          <a:extLst>
            <a:ext uri="{FF2B5EF4-FFF2-40B4-BE49-F238E27FC236}">
              <a16:creationId xmlns:a16="http://schemas.microsoft.com/office/drawing/2014/main" id="{0CC1796D-C6BF-4288-BDE5-AF2F97450E18}"/>
            </a:ext>
          </a:extLst>
        </xdr:cNvPr>
        <xdr:cNvCxnSpPr/>
      </xdr:nvCxnSpPr>
      <xdr:spPr>
        <a:xfrm>
          <a:off x="12854940" y="17621250"/>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589" name="楕円 588">
          <a:extLst>
            <a:ext uri="{FF2B5EF4-FFF2-40B4-BE49-F238E27FC236}">
              <a16:creationId xmlns:a16="http://schemas.microsoft.com/office/drawing/2014/main" id="{D7FF92F2-B5A6-4973-84D7-C59696A6E2C7}"/>
            </a:ext>
          </a:extLst>
        </xdr:cNvPr>
        <xdr:cNvSpPr/>
      </xdr:nvSpPr>
      <xdr:spPr>
        <a:xfrm>
          <a:off x="12029440" y="17544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19050</xdr:rowOff>
    </xdr:to>
    <xdr:cxnSp macro="">
      <xdr:nvCxnSpPr>
        <xdr:cNvPr id="590" name="直線コネクタ 589">
          <a:extLst>
            <a:ext uri="{FF2B5EF4-FFF2-40B4-BE49-F238E27FC236}">
              <a16:creationId xmlns:a16="http://schemas.microsoft.com/office/drawing/2014/main" id="{FC76DCAB-4CDD-47F6-870D-EB9388CBA663}"/>
            </a:ext>
          </a:extLst>
        </xdr:cNvPr>
        <xdr:cNvCxnSpPr/>
      </xdr:nvCxnSpPr>
      <xdr:spPr>
        <a:xfrm>
          <a:off x="12072620" y="17595668"/>
          <a:ext cx="7823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77651</xdr:rowOff>
    </xdr:from>
    <xdr:to>
      <xdr:col>67</xdr:col>
      <xdr:colOff>101600</xdr:colOff>
      <xdr:row>105</xdr:row>
      <xdr:rowOff>7801</xdr:rowOff>
    </xdr:to>
    <xdr:sp macro="" textlink="">
      <xdr:nvSpPr>
        <xdr:cNvPr id="591" name="楕円 590">
          <a:extLst>
            <a:ext uri="{FF2B5EF4-FFF2-40B4-BE49-F238E27FC236}">
              <a16:creationId xmlns:a16="http://schemas.microsoft.com/office/drawing/2014/main" id="{7E4517A7-FDF4-4A63-AD62-EFFDCF1B2282}"/>
            </a:ext>
          </a:extLst>
        </xdr:cNvPr>
        <xdr:cNvSpPr/>
      </xdr:nvSpPr>
      <xdr:spPr>
        <a:xfrm>
          <a:off x="11231880" y="17512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128451</xdr:rowOff>
    </xdr:from>
    <xdr:to>
      <xdr:col>71</xdr:col>
      <xdr:colOff>177800</xdr:colOff>
      <xdr:row>104</xdr:row>
      <xdr:rowOff>161108</xdr:rowOff>
    </xdr:to>
    <xdr:cxnSp macro="">
      <xdr:nvCxnSpPr>
        <xdr:cNvPr id="592" name="直線コネクタ 591">
          <a:extLst>
            <a:ext uri="{FF2B5EF4-FFF2-40B4-BE49-F238E27FC236}">
              <a16:creationId xmlns:a16="http://schemas.microsoft.com/office/drawing/2014/main" id="{EBA8EBC1-A2A1-4771-BC4A-2B59EE424264}"/>
            </a:ext>
          </a:extLst>
        </xdr:cNvPr>
        <xdr:cNvCxnSpPr/>
      </xdr:nvCxnSpPr>
      <xdr:spPr>
        <a:xfrm>
          <a:off x="11282680" y="1756301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593" name="n_1aveValue【庁舎】&#10;有形固定資産減価償却率">
          <a:extLst>
            <a:ext uri="{FF2B5EF4-FFF2-40B4-BE49-F238E27FC236}">
              <a16:creationId xmlns:a16="http://schemas.microsoft.com/office/drawing/2014/main" id="{174CF331-CD60-4B8E-A213-633295DDF31A}"/>
            </a:ext>
          </a:extLst>
        </xdr:cNvPr>
        <xdr:cNvSpPr txBox="1"/>
      </xdr:nvSpPr>
      <xdr:spPr>
        <a:xfrm>
          <a:off x="1343724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594" name="n_2aveValue【庁舎】&#10;有形固定資産減価償却率">
          <a:extLst>
            <a:ext uri="{FF2B5EF4-FFF2-40B4-BE49-F238E27FC236}">
              <a16:creationId xmlns:a16="http://schemas.microsoft.com/office/drawing/2014/main" id="{2D2D8D20-AF06-4716-9AE4-92FC13A084DC}"/>
            </a:ext>
          </a:extLst>
        </xdr:cNvPr>
        <xdr:cNvSpPr txBox="1"/>
      </xdr:nvSpPr>
      <xdr:spPr>
        <a:xfrm>
          <a:off x="12675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595" name="n_3aveValue【庁舎】&#10;有形固定資産減価償却率">
          <a:extLst>
            <a:ext uri="{FF2B5EF4-FFF2-40B4-BE49-F238E27FC236}">
              <a16:creationId xmlns:a16="http://schemas.microsoft.com/office/drawing/2014/main" id="{490381BD-0B22-4DCB-A20D-2C029980991C}"/>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596" name="n_4aveValue【庁舎】&#10;有形固定資産減価償却率">
          <a:extLst>
            <a:ext uri="{FF2B5EF4-FFF2-40B4-BE49-F238E27FC236}">
              <a16:creationId xmlns:a16="http://schemas.microsoft.com/office/drawing/2014/main" id="{E5EA23F6-4891-497F-9279-01FE51573F8C}"/>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597" name="n_1mainValue【庁舎】&#10;有形固定資産減価償却率">
          <a:extLst>
            <a:ext uri="{FF2B5EF4-FFF2-40B4-BE49-F238E27FC236}">
              <a16:creationId xmlns:a16="http://schemas.microsoft.com/office/drawing/2014/main" id="{A2FFB8E7-E4A7-46CA-B44D-745DC969003C}"/>
            </a:ext>
          </a:extLst>
        </xdr:cNvPr>
        <xdr:cNvSpPr txBox="1"/>
      </xdr:nvSpPr>
      <xdr:spPr>
        <a:xfrm>
          <a:off x="13437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598" name="n_2mainValue【庁舎】&#10;有形固定資産減価償却率">
          <a:extLst>
            <a:ext uri="{FF2B5EF4-FFF2-40B4-BE49-F238E27FC236}">
              <a16:creationId xmlns:a16="http://schemas.microsoft.com/office/drawing/2014/main" id="{94272480-1DA4-4BAF-BD67-F0DB4B39F92B}"/>
            </a:ext>
          </a:extLst>
        </xdr:cNvPr>
        <xdr:cNvSpPr txBox="1"/>
      </xdr:nvSpPr>
      <xdr:spPr>
        <a:xfrm>
          <a:off x="126752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31585</xdr:rowOff>
    </xdr:from>
    <xdr:ext cx="405111" cy="259045"/>
    <xdr:sp macro="" textlink="">
      <xdr:nvSpPr>
        <xdr:cNvPr id="599" name="n_3mainValue【庁舎】&#10;有形固定資産減価償却率">
          <a:extLst>
            <a:ext uri="{FF2B5EF4-FFF2-40B4-BE49-F238E27FC236}">
              <a16:creationId xmlns:a16="http://schemas.microsoft.com/office/drawing/2014/main" id="{C8CBB383-2A84-4744-862C-B7D1B8BEB8DA}"/>
            </a:ext>
          </a:extLst>
        </xdr:cNvPr>
        <xdr:cNvSpPr txBox="1"/>
      </xdr:nvSpPr>
      <xdr:spPr>
        <a:xfrm>
          <a:off x="1190054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24328</xdr:rowOff>
    </xdr:from>
    <xdr:ext cx="405111" cy="259045"/>
    <xdr:sp macro="" textlink="">
      <xdr:nvSpPr>
        <xdr:cNvPr id="600" name="n_4mainValue【庁舎】&#10;有形固定資産減価償却率">
          <a:extLst>
            <a:ext uri="{FF2B5EF4-FFF2-40B4-BE49-F238E27FC236}">
              <a16:creationId xmlns:a16="http://schemas.microsoft.com/office/drawing/2014/main" id="{6E244C4B-92A0-44BC-9A16-93287FFB2FA9}"/>
            </a:ext>
          </a:extLst>
        </xdr:cNvPr>
        <xdr:cNvSpPr txBox="1"/>
      </xdr:nvSpPr>
      <xdr:spPr>
        <a:xfrm>
          <a:off x="1110298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E2DC694B-3E41-47E3-BA0D-22CEC8CC1CB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64B8A448-CE6D-4472-AC9B-935B4A9F25B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13400B52-95A3-422F-857C-7CF485A0E18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A326E931-B6E1-47D9-9FFF-D3746E50E8A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F07F1866-09B8-448F-AB7E-B370B31E723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D483B3AC-56DF-48DB-8222-44F7B69D178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B28D81F2-DBD9-49F1-942A-F91C6F6399B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F763A22D-8293-4F8A-AE34-9715921765B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5E9DC21A-04AF-4217-AE03-7212BF1A996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84AC3BFF-8765-427F-B0B5-4F3C27DEA73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EDCFFAEB-8974-4E4E-B86F-2B7ABA92A35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5D0C1E3C-2D46-4355-8D94-AABBA616BB26}"/>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3DBCDA8F-38B4-4700-887B-4DC9B4A2ECD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86352695-8DAE-42E5-8F68-55D44F21118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B26BA815-D6E7-4F2E-B2C8-7B915E5757A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EFA70057-CD61-481D-8AE9-9A39F4B7467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18405EA4-3958-4E57-969E-25AEE67F001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14F05DD2-C8FD-4AE2-83C7-F391F01E4D6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24785FD4-1ABB-42A4-931B-2577C77E981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0" name="テキスト ボックス 619">
          <a:extLst>
            <a:ext uri="{FF2B5EF4-FFF2-40B4-BE49-F238E27FC236}">
              <a16:creationId xmlns:a16="http://schemas.microsoft.com/office/drawing/2014/main" id="{8D8187AA-E861-47D6-9713-AAC8BFC3B38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7B459A25-54E1-47F6-9E65-0FF083869C2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9BFAF2A8-4922-4E75-A5C7-5F3670AB8D0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378C618D-8C31-464C-BE4B-48D02F124CD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624" name="直線コネクタ 623">
          <a:extLst>
            <a:ext uri="{FF2B5EF4-FFF2-40B4-BE49-F238E27FC236}">
              <a16:creationId xmlns:a16="http://schemas.microsoft.com/office/drawing/2014/main" id="{7E30F413-C236-41FB-B208-928BB960E98C}"/>
            </a:ext>
          </a:extLst>
        </xdr:cNvPr>
        <xdr:cNvCxnSpPr/>
      </xdr:nvCxnSpPr>
      <xdr:spPr>
        <a:xfrm flipV="1">
          <a:off x="19509104" y="169316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25" name="【庁舎】&#10;一人当たり面積最小値テキスト">
          <a:extLst>
            <a:ext uri="{FF2B5EF4-FFF2-40B4-BE49-F238E27FC236}">
              <a16:creationId xmlns:a16="http://schemas.microsoft.com/office/drawing/2014/main" id="{56580B49-B051-4B25-B818-D6D02238D52B}"/>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26" name="直線コネクタ 625">
          <a:extLst>
            <a:ext uri="{FF2B5EF4-FFF2-40B4-BE49-F238E27FC236}">
              <a16:creationId xmlns:a16="http://schemas.microsoft.com/office/drawing/2014/main" id="{19830955-22E7-4A8C-B3E8-94DB2E7C2000}"/>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27" name="【庁舎】&#10;一人当たり面積最大値テキスト">
          <a:extLst>
            <a:ext uri="{FF2B5EF4-FFF2-40B4-BE49-F238E27FC236}">
              <a16:creationId xmlns:a16="http://schemas.microsoft.com/office/drawing/2014/main" id="{24BB689D-4D97-41E0-BCA8-62ED02B7F4A8}"/>
            </a:ext>
          </a:extLst>
        </xdr:cNvPr>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28" name="直線コネクタ 627">
          <a:extLst>
            <a:ext uri="{FF2B5EF4-FFF2-40B4-BE49-F238E27FC236}">
              <a16:creationId xmlns:a16="http://schemas.microsoft.com/office/drawing/2014/main" id="{CD4C0550-E975-40C0-8EB7-B0AFDEA8A48B}"/>
            </a:ext>
          </a:extLst>
        </xdr:cNvPr>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629" name="【庁舎】&#10;一人当たり面積平均値テキスト">
          <a:extLst>
            <a:ext uri="{FF2B5EF4-FFF2-40B4-BE49-F238E27FC236}">
              <a16:creationId xmlns:a16="http://schemas.microsoft.com/office/drawing/2014/main" id="{F9DABD18-B6E2-4AD9-B4F6-93BFAF291C62}"/>
            </a:ext>
          </a:extLst>
        </xdr:cNvPr>
        <xdr:cNvSpPr txBox="1"/>
      </xdr:nvSpPr>
      <xdr:spPr>
        <a:xfrm>
          <a:off x="19547840" y="1762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630" name="フローチャート: 判断 629">
          <a:extLst>
            <a:ext uri="{FF2B5EF4-FFF2-40B4-BE49-F238E27FC236}">
              <a16:creationId xmlns:a16="http://schemas.microsoft.com/office/drawing/2014/main" id="{D25BC884-751F-4E99-A04D-A91493C58751}"/>
            </a:ext>
          </a:extLst>
        </xdr:cNvPr>
        <xdr:cNvSpPr/>
      </xdr:nvSpPr>
      <xdr:spPr>
        <a:xfrm>
          <a:off x="1945894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631" name="フローチャート: 判断 630">
          <a:extLst>
            <a:ext uri="{FF2B5EF4-FFF2-40B4-BE49-F238E27FC236}">
              <a16:creationId xmlns:a16="http://schemas.microsoft.com/office/drawing/2014/main" id="{4906C7DA-9591-4659-9379-B10C0FE105CE}"/>
            </a:ext>
          </a:extLst>
        </xdr:cNvPr>
        <xdr:cNvSpPr/>
      </xdr:nvSpPr>
      <xdr:spPr>
        <a:xfrm>
          <a:off x="18735040" y="1764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76836</xdr:rowOff>
    </xdr:from>
    <xdr:to>
      <xdr:col>107</xdr:col>
      <xdr:colOff>101600</xdr:colOff>
      <xdr:row>105</xdr:row>
      <xdr:rowOff>6986</xdr:rowOff>
    </xdr:to>
    <xdr:sp macro="" textlink="">
      <xdr:nvSpPr>
        <xdr:cNvPr id="632" name="フローチャート: 判断 631">
          <a:extLst>
            <a:ext uri="{FF2B5EF4-FFF2-40B4-BE49-F238E27FC236}">
              <a16:creationId xmlns:a16="http://schemas.microsoft.com/office/drawing/2014/main" id="{8B9475C9-3AF9-4692-A4AA-BEB97D77A1B4}"/>
            </a:ext>
          </a:extLst>
        </xdr:cNvPr>
        <xdr:cNvSpPr/>
      </xdr:nvSpPr>
      <xdr:spPr>
        <a:xfrm>
          <a:off x="1793748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67311</xdr:rowOff>
    </xdr:from>
    <xdr:to>
      <xdr:col>102</xdr:col>
      <xdr:colOff>165100</xdr:colOff>
      <xdr:row>104</xdr:row>
      <xdr:rowOff>168911</xdr:rowOff>
    </xdr:to>
    <xdr:sp macro="" textlink="">
      <xdr:nvSpPr>
        <xdr:cNvPr id="633" name="フローチャート: 判断 632">
          <a:extLst>
            <a:ext uri="{FF2B5EF4-FFF2-40B4-BE49-F238E27FC236}">
              <a16:creationId xmlns:a16="http://schemas.microsoft.com/office/drawing/2014/main" id="{BB6E4E7B-C48B-4CBB-A148-DDADD31C761E}"/>
            </a:ext>
          </a:extLst>
        </xdr:cNvPr>
        <xdr:cNvSpPr/>
      </xdr:nvSpPr>
      <xdr:spPr>
        <a:xfrm>
          <a:off x="17162780" y="1750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99695</xdr:rowOff>
    </xdr:from>
    <xdr:to>
      <xdr:col>98</xdr:col>
      <xdr:colOff>38100</xdr:colOff>
      <xdr:row>105</xdr:row>
      <xdr:rowOff>29845</xdr:rowOff>
    </xdr:to>
    <xdr:sp macro="" textlink="">
      <xdr:nvSpPr>
        <xdr:cNvPr id="634" name="フローチャート: 判断 633">
          <a:extLst>
            <a:ext uri="{FF2B5EF4-FFF2-40B4-BE49-F238E27FC236}">
              <a16:creationId xmlns:a16="http://schemas.microsoft.com/office/drawing/2014/main" id="{8072FC97-6B51-41EF-82F6-9EA313390EC8}"/>
            </a:ext>
          </a:extLst>
        </xdr:cNvPr>
        <xdr:cNvSpPr/>
      </xdr:nvSpPr>
      <xdr:spPr>
        <a:xfrm>
          <a:off x="16388080" y="17534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30EF67F-EF66-469A-9626-56F23E016F8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EE257C8-CFDA-42E8-BAD9-E305DACC149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25A247F8-3021-4643-AC3B-43085124C76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D716F3B-A35A-44DB-A9B6-489DAC7D6C9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4649FE90-5707-4777-9D99-A2AF1109F1F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67311</xdr:rowOff>
    </xdr:from>
    <xdr:to>
      <xdr:col>116</xdr:col>
      <xdr:colOff>114300</xdr:colOff>
      <xdr:row>104</xdr:row>
      <xdr:rowOff>168911</xdr:rowOff>
    </xdr:to>
    <xdr:sp macro="" textlink="">
      <xdr:nvSpPr>
        <xdr:cNvPr id="640" name="楕円 639">
          <a:extLst>
            <a:ext uri="{FF2B5EF4-FFF2-40B4-BE49-F238E27FC236}">
              <a16:creationId xmlns:a16="http://schemas.microsoft.com/office/drawing/2014/main" id="{98E66963-61BB-4E46-8666-6E375966526E}"/>
            </a:ext>
          </a:extLst>
        </xdr:cNvPr>
        <xdr:cNvSpPr/>
      </xdr:nvSpPr>
      <xdr:spPr>
        <a:xfrm>
          <a:off x="19458940" y="17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90188</xdr:rowOff>
    </xdr:from>
    <xdr:ext cx="469744" cy="259045"/>
    <xdr:sp macro="" textlink="">
      <xdr:nvSpPr>
        <xdr:cNvPr id="641" name="【庁舎】&#10;一人当たり面積該当値テキスト">
          <a:extLst>
            <a:ext uri="{FF2B5EF4-FFF2-40B4-BE49-F238E27FC236}">
              <a16:creationId xmlns:a16="http://schemas.microsoft.com/office/drawing/2014/main" id="{7184D219-D495-424C-BDA6-D117ABA0D9F5}"/>
            </a:ext>
          </a:extLst>
        </xdr:cNvPr>
        <xdr:cNvSpPr txBox="1"/>
      </xdr:nvSpPr>
      <xdr:spPr>
        <a:xfrm>
          <a:off x="19547840"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80645</xdr:rowOff>
    </xdr:from>
    <xdr:to>
      <xdr:col>112</xdr:col>
      <xdr:colOff>38100</xdr:colOff>
      <xdr:row>105</xdr:row>
      <xdr:rowOff>10795</xdr:rowOff>
    </xdr:to>
    <xdr:sp macro="" textlink="">
      <xdr:nvSpPr>
        <xdr:cNvPr id="642" name="楕円 641">
          <a:extLst>
            <a:ext uri="{FF2B5EF4-FFF2-40B4-BE49-F238E27FC236}">
              <a16:creationId xmlns:a16="http://schemas.microsoft.com/office/drawing/2014/main" id="{3D3CAF1C-E99B-478F-B22B-C3BD030AE521}"/>
            </a:ext>
          </a:extLst>
        </xdr:cNvPr>
        <xdr:cNvSpPr/>
      </xdr:nvSpPr>
      <xdr:spPr>
        <a:xfrm>
          <a:off x="18735040" y="175152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118111</xdr:rowOff>
    </xdr:from>
    <xdr:to>
      <xdr:col>116</xdr:col>
      <xdr:colOff>63500</xdr:colOff>
      <xdr:row>104</xdr:row>
      <xdr:rowOff>131445</xdr:rowOff>
    </xdr:to>
    <xdr:cxnSp macro="">
      <xdr:nvCxnSpPr>
        <xdr:cNvPr id="643" name="直線コネクタ 642">
          <a:extLst>
            <a:ext uri="{FF2B5EF4-FFF2-40B4-BE49-F238E27FC236}">
              <a16:creationId xmlns:a16="http://schemas.microsoft.com/office/drawing/2014/main" id="{E6D6F0C8-43BF-4C6A-B758-0E5DB0BC0AB2}"/>
            </a:ext>
          </a:extLst>
        </xdr:cNvPr>
        <xdr:cNvCxnSpPr/>
      </xdr:nvCxnSpPr>
      <xdr:spPr>
        <a:xfrm flipV="1">
          <a:off x="18778220" y="17552671"/>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644" name="楕円 643">
          <a:extLst>
            <a:ext uri="{FF2B5EF4-FFF2-40B4-BE49-F238E27FC236}">
              <a16:creationId xmlns:a16="http://schemas.microsoft.com/office/drawing/2014/main" id="{60F48AC1-A9AC-4706-8A1E-F7D46C264EAA}"/>
            </a:ext>
          </a:extLst>
        </xdr:cNvPr>
        <xdr:cNvSpPr/>
      </xdr:nvSpPr>
      <xdr:spPr>
        <a:xfrm>
          <a:off x="1793748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131445</xdr:rowOff>
    </xdr:from>
    <xdr:to>
      <xdr:col>111</xdr:col>
      <xdr:colOff>177800</xdr:colOff>
      <xdr:row>104</xdr:row>
      <xdr:rowOff>144780</xdr:rowOff>
    </xdr:to>
    <xdr:cxnSp macro="">
      <xdr:nvCxnSpPr>
        <xdr:cNvPr id="645" name="直線コネクタ 644">
          <a:extLst>
            <a:ext uri="{FF2B5EF4-FFF2-40B4-BE49-F238E27FC236}">
              <a16:creationId xmlns:a16="http://schemas.microsoft.com/office/drawing/2014/main" id="{10C2FDA3-4C47-4023-8A7B-D733640FCE2E}"/>
            </a:ext>
          </a:extLst>
        </xdr:cNvPr>
        <xdr:cNvCxnSpPr/>
      </xdr:nvCxnSpPr>
      <xdr:spPr>
        <a:xfrm flipV="1">
          <a:off x="17988280" y="1756600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103505</xdr:rowOff>
    </xdr:from>
    <xdr:to>
      <xdr:col>102</xdr:col>
      <xdr:colOff>165100</xdr:colOff>
      <xdr:row>105</xdr:row>
      <xdr:rowOff>33655</xdr:rowOff>
    </xdr:to>
    <xdr:sp macro="" textlink="">
      <xdr:nvSpPr>
        <xdr:cNvPr id="646" name="楕円 645">
          <a:extLst>
            <a:ext uri="{FF2B5EF4-FFF2-40B4-BE49-F238E27FC236}">
              <a16:creationId xmlns:a16="http://schemas.microsoft.com/office/drawing/2014/main" id="{97B28A67-8F5D-4716-833B-B781E588F893}"/>
            </a:ext>
          </a:extLst>
        </xdr:cNvPr>
        <xdr:cNvSpPr/>
      </xdr:nvSpPr>
      <xdr:spPr>
        <a:xfrm>
          <a:off x="17162780" y="1753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154305</xdr:rowOff>
    </xdr:to>
    <xdr:cxnSp macro="">
      <xdr:nvCxnSpPr>
        <xdr:cNvPr id="647" name="直線コネクタ 646">
          <a:extLst>
            <a:ext uri="{FF2B5EF4-FFF2-40B4-BE49-F238E27FC236}">
              <a16:creationId xmlns:a16="http://schemas.microsoft.com/office/drawing/2014/main" id="{1C18E8E4-88B1-4622-9259-9B5CD5B23384}"/>
            </a:ext>
          </a:extLst>
        </xdr:cNvPr>
        <xdr:cNvCxnSpPr/>
      </xdr:nvCxnSpPr>
      <xdr:spPr>
        <a:xfrm flipV="1">
          <a:off x="17213580" y="1757934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114936</xdr:rowOff>
    </xdr:from>
    <xdr:to>
      <xdr:col>98</xdr:col>
      <xdr:colOff>38100</xdr:colOff>
      <xdr:row>105</xdr:row>
      <xdr:rowOff>45086</xdr:rowOff>
    </xdr:to>
    <xdr:sp macro="" textlink="">
      <xdr:nvSpPr>
        <xdr:cNvPr id="648" name="楕円 647">
          <a:extLst>
            <a:ext uri="{FF2B5EF4-FFF2-40B4-BE49-F238E27FC236}">
              <a16:creationId xmlns:a16="http://schemas.microsoft.com/office/drawing/2014/main" id="{9F33DB08-81C7-432A-A64D-E40928A8566C}"/>
            </a:ext>
          </a:extLst>
        </xdr:cNvPr>
        <xdr:cNvSpPr/>
      </xdr:nvSpPr>
      <xdr:spPr>
        <a:xfrm>
          <a:off x="16388080" y="17549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154305</xdr:rowOff>
    </xdr:from>
    <xdr:to>
      <xdr:col>102</xdr:col>
      <xdr:colOff>114300</xdr:colOff>
      <xdr:row>104</xdr:row>
      <xdr:rowOff>165736</xdr:rowOff>
    </xdr:to>
    <xdr:cxnSp macro="">
      <xdr:nvCxnSpPr>
        <xdr:cNvPr id="649" name="直線コネクタ 648">
          <a:extLst>
            <a:ext uri="{FF2B5EF4-FFF2-40B4-BE49-F238E27FC236}">
              <a16:creationId xmlns:a16="http://schemas.microsoft.com/office/drawing/2014/main" id="{AC644372-4790-498A-9E8C-942642814943}"/>
            </a:ext>
          </a:extLst>
        </xdr:cNvPr>
        <xdr:cNvCxnSpPr/>
      </xdr:nvCxnSpPr>
      <xdr:spPr>
        <a:xfrm flipV="1">
          <a:off x="16431260" y="1758886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650" name="n_1aveValue【庁舎】&#10;一人当たり面積">
          <a:extLst>
            <a:ext uri="{FF2B5EF4-FFF2-40B4-BE49-F238E27FC236}">
              <a16:creationId xmlns:a16="http://schemas.microsoft.com/office/drawing/2014/main" id="{5AB6606D-F4B3-45F8-B6BC-BBCB6ACC6AA6}"/>
            </a:ext>
          </a:extLst>
        </xdr:cNvPr>
        <xdr:cNvSpPr txBox="1"/>
      </xdr:nvSpPr>
      <xdr:spPr>
        <a:xfrm>
          <a:off x="1856112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23513</xdr:rowOff>
    </xdr:from>
    <xdr:ext cx="469744" cy="259045"/>
    <xdr:sp macro="" textlink="">
      <xdr:nvSpPr>
        <xdr:cNvPr id="651" name="n_2aveValue【庁舎】&#10;一人当たり面積">
          <a:extLst>
            <a:ext uri="{FF2B5EF4-FFF2-40B4-BE49-F238E27FC236}">
              <a16:creationId xmlns:a16="http://schemas.microsoft.com/office/drawing/2014/main" id="{3BC30879-B96F-46A1-809C-6DFCCEB262F0}"/>
            </a:ext>
          </a:extLst>
        </xdr:cNvPr>
        <xdr:cNvSpPr txBox="1"/>
      </xdr:nvSpPr>
      <xdr:spPr>
        <a:xfrm>
          <a:off x="17776267" y="1729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13988</xdr:rowOff>
    </xdr:from>
    <xdr:ext cx="469744" cy="259045"/>
    <xdr:sp macro="" textlink="">
      <xdr:nvSpPr>
        <xdr:cNvPr id="652" name="n_3aveValue【庁舎】&#10;一人当たり面積">
          <a:extLst>
            <a:ext uri="{FF2B5EF4-FFF2-40B4-BE49-F238E27FC236}">
              <a16:creationId xmlns:a16="http://schemas.microsoft.com/office/drawing/2014/main" id="{07EF8B98-07F8-460B-B935-ED0EB4EFEE6D}"/>
            </a:ext>
          </a:extLst>
        </xdr:cNvPr>
        <xdr:cNvSpPr txBox="1"/>
      </xdr:nvSpPr>
      <xdr:spPr>
        <a:xfrm>
          <a:off x="17001567" y="1728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46372</xdr:rowOff>
    </xdr:from>
    <xdr:ext cx="469744" cy="259045"/>
    <xdr:sp macro="" textlink="">
      <xdr:nvSpPr>
        <xdr:cNvPr id="653" name="n_4aveValue【庁舎】&#10;一人当たり面積">
          <a:extLst>
            <a:ext uri="{FF2B5EF4-FFF2-40B4-BE49-F238E27FC236}">
              <a16:creationId xmlns:a16="http://schemas.microsoft.com/office/drawing/2014/main" id="{4D9595DF-CB91-43B8-B34E-3093E4C9C03F}"/>
            </a:ext>
          </a:extLst>
        </xdr:cNvPr>
        <xdr:cNvSpPr txBox="1"/>
      </xdr:nvSpPr>
      <xdr:spPr>
        <a:xfrm>
          <a:off x="16226867" y="1731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27322</xdr:rowOff>
    </xdr:from>
    <xdr:ext cx="469744" cy="259045"/>
    <xdr:sp macro="" textlink="">
      <xdr:nvSpPr>
        <xdr:cNvPr id="654" name="n_1mainValue【庁舎】&#10;一人当たり面積">
          <a:extLst>
            <a:ext uri="{FF2B5EF4-FFF2-40B4-BE49-F238E27FC236}">
              <a16:creationId xmlns:a16="http://schemas.microsoft.com/office/drawing/2014/main" id="{FE3D06F2-AF93-4CBF-B98E-AED8361E06D8}"/>
            </a:ext>
          </a:extLst>
        </xdr:cNvPr>
        <xdr:cNvSpPr txBox="1"/>
      </xdr:nvSpPr>
      <xdr:spPr>
        <a:xfrm>
          <a:off x="18561127" y="1729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15257</xdr:rowOff>
    </xdr:from>
    <xdr:ext cx="469744" cy="259045"/>
    <xdr:sp macro="" textlink="">
      <xdr:nvSpPr>
        <xdr:cNvPr id="655" name="n_2mainValue【庁舎】&#10;一人当たり面積">
          <a:extLst>
            <a:ext uri="{FF2B5EF4-FFF2-40B4-BE49-F238E27FC236}">
              <a16:creationId xmlns:a16="http://schemas.microsoft.com/office/drawing/2014/main" id="{026CA443-CAAD-450C-9544-0FAE2F7D8DD3}"/>
            </a:ext>
          </a:extLst>
        </xdr:cNvPr>
        <xdr:cNvSpPr txBox="1"/>
      </xdr:nvSpPr>
      <xdr:spPr>
        <a:xfrm>
          <a:off x="1777626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24782</xdr:rowOff>
    </xdr:from>
    <xdr:ext cx="469744" cy="259045"/>
    <xdr:sp macro="" textlink="">
      <xdr:nvSpPr>
        <xdr:cNvPr id="656" name="n_3mainValue【庁舎】&#10;一人当たり面積">
          <a:extLst>
            <a:ext uri="{FF2B5EF4-FFF2-40B4-BE49-F238E27FC236}">
              <a16:creationId xmlns:a16="http://schemas.microsoft.com/office/drawing/2014/main" id="{2EEB6D0E-7D65-4DB8-85D1-6D30F9709C96}"/>
            </a:ext>
          </a:extLst>
        </xdr:cNvPr>
        <xdr:cNvSpPr txBox="1"/>
      </xdr:nvSpPr>
      <xdr:spPr>
        <a:xfrm>
          <a:off x="17001567" y="1762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36213</xdr:rowOff>
    </xdr:from>
    <xdr:ext cx="469744" cy="259045"/>
    <xdr:sp macro="" textlink="">
      <xdr:nvSpPr>
        <xdr:cNvPr id="657" name="n_4mainValue【庁舎】&#10;一人当たり面積">
          <a:extLst>
            <a:ext uri="{FF2B5EF4-FFF2-40B4-BE49-F238E27FC236}">
              <a16:creationId xmlns:a16="http://schemas.microsoft.com/office/drawing/2014/main" id="{B379B4E5-9BE1-412A-9D4F-CBA5BACE97EA}"/>
            </a:ext>
          </a:extLst>
        </xdr:cNvPr>
        <xdr:cNvSpPr txBox="1"/>
      </xdr:nvSpPr>
      <xdr:spPr>
        <a:xfrm>
          <a:off x="16226867" y="1763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724E0C22-B2F5-4CFC-B0D1-2D8F99C5E8C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E218D10B-62DB-4AEC-812F-6687D84CD53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19D0F8EB-328E-487F-A07A-19105FFF3EB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消防施設以外は、有形固定資産減価償却率は高い水準となっており、類似団体平均を上回っているため、引き続き公共施設等総合管理計画・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公共施設再配置推進計画・個別施設計画により、用途廃止施設の売却・解体や、存続させる施設の更新についても他施設との統合・複合化・減築の検討を行い、保有総量及び施設規模の適正化を進めていく。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41,773
41,175
205.40
21,470,938
20,519,571
726,667
11,893,840
15,585,429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電力事業に係る大規模償却資産の税収により、財政力指数は類似団体内平均を大きく上回る</a:t>
          </a:r>
          <a:r>
            <a:rPr kumimoji="1" lang="en-US" altLang="ja-JP" sz="1300">
              <a:latin typeface="ＭＳ Ｐゴシック" panose="020B0600070205080204" pitchFamily="50" charset="-128"/>
              <a:ea typeface="ＭＳ Ｐゴシック" panose="020B0600070205080204" pitchFamily="50" charset="-128"/>
            </a:rPr>
            <a:t>0.89</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今後も税の徴収強化等による歳入確保に努める。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17992</xdr:rowOff>
    </xdr:from>
    <xdr:to>
      <xdr:col>23</xdr:col>
      <xdr:colOff>133350</xdr:colOff>
      <xdr:row>37</xdr:row>
      <xdr:rowOff>58208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3616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149225</xdr:rowOff>
    </xdr:from>
    <xdr:to>
      <xdr:col>19</xdr:col>
      <xdr:colOff>133350</xdr:colOff>
      <xdr:row>37</xdr:row>
      <xdr:rowOff>17992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214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149225</xdr:rowOff>
    </xdr:from>
    <xdr:to>
      <xdr:col>15</xdr:col>
      <xdr:colOff>82550</xdr:colOff>
      <xdr:row>36</xdr:row>
      <xdr:rowOff>169333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3214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36</xdr:row>
      <xdr:rowOff>169333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415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7408</xdr:rowOff>
    </xdr:from>
    <xdr:to>
      <xdr:col>23</xdr:col>
      <xdr:colOff>184150</xdr:colOff>
      <xdr:row>37</xdr:row>
      <xdr:rowOff>109008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23935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19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138642</xdr:rowOff>
    </xdr:from>
    <xdr:to>
      <xdr:col>19</xdr:col>
      <xdr:colOff>184150</xdr:colOff>
      <xdr:row>37</xdr:row>
      <xdr:rowOff>68792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78969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98425</xdr:rowOff>
    </xdr:from>
    <xdr:to>
      <xdr:col>15</xdr:col>
      <xdr:colOff>133350</xdr:colOff>
      <xdr:row>37</xdr:row>
      <xdr:rowOff>28575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38752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118533</xdr:rowOff>
    </xdr:from>
    <xdr:to>
      <xdr:col>11</xdr:col>
      <xdr:colOff>82550</xdr:colOff>
      <xdr:row>37</xdr:row>
      <xdr:rowOff>48683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58860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118533</xdr:rowOff>
    </xdr:from>
    <xdr:to>
      <xdr:col>7</xdr:col>
      <xdr:colOff>31750</xdr:colOff>
      <xdr:row>37</xdr:row>
      <xdr:rowOff>48683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58860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固定資産税・償却資産、法人市民税・法人税割の税収減などによる市税の減額、また、光熱水費の増や学校給食費無償化の実施などにより物件費が増額となったことにより、前年度比で</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ポイント増加した。富津市中期財政計画に掲げる財政健全化の取組を着実に推進し、税の徴収強化等による歳入確保、事務事業の見直し等により比率の改善を図る。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63</xdr:row>
      <xdr:rowOff>82127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57180"/>
          <a:ext cx="8382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87206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4571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87206</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5656"/>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789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69004</xdr:rowOff>
    </xdr:from>
    <xdr:to>
      <xdr:col>11</xdr:col>
      <xdr:colOff>82550</xdr:colOff>
      <xdr:row>64</xdr:row>
      <xdr:rowOff>170604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3404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36406</xdr:rowOff>
    </xdr:from>
    <xdr:to>
      <xdr:col>15</xdr:col>
      <xdr:colOff>133350</xdr:colOff>
      <xdr:row>61</xdr:row>
      <xdr:rowOff>138006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148183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職員数の増や人勧に準ずる給与改定による人件費の増額のほか、光熱水費の増や学校給食費無償化の実施などによる物件費の増額により、前年度比で</a:t>
          </a:r>
          <a:r>
            <a:rPr kumimoji="1" lang="en-US" altLang="ja-JP" sz="1300">
              <a:latin typeface="ＭＳ Ｐゴシック" panose="020B0600070205080204" pitchFamily="50" charset="-128"/>
              <a:ea typeface="ＭＳ Ｐゴシック" panose="020B0600070205080204" pitchFamily="50" charset="-128"/>
            </a:rPr>
            <a:t>7,738</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をわずかながら上回っている状況であるため、定員適正化計画の推進による適正な定員管理を行うこと、また、公共施設等総合管理計画に基づく公共施設の再配置を進め、維持管理コストを削減することなどにより、人件費・物件費等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151504</xdr:rowOff>
    </xdr:from>
    <xdr:to>
      <xdr:col>23</xdr:col>
      <xdr:colOff>133350</xdr:colOff>
      <xdr:row>84</xdr:row>
      <xdr:rowOff>42294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81854"/>
          <a:ext cx="838200" cy="6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128645</xdr:rowOff>
    </xdr:from>
    <xdr:to>
      <xdr:col>19</xdr:col>
      <xdr:colOff>133350</xdr:colOff>
      <xdr:row>83</xdr:row>
      <xdr:rowOff>151504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5899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12201</xdr:rowOff>
    </xdr:from>
    <xdr:to>
      <xdr:col>15</xdr:col>
      <xdr:colOff>82550</xdr:colOff>
      <xdr:row>83</xdr:row>
      <xdr:rowOff>128645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2551"/>
          <a:ext cx="889000" cy="1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112497</xdr:rowOff>
    </xdr:from>
    <xdr:to>
      <xdr:col>15</xdr:col>
      <xdr:colOff>133350</xdr:colOff>
      <xdr:row>85</xdr:row>
      <xdr:rowOff>42647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60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33065</xdr:rowOff>
    </xdr:from>
    <xdr:to>
      <xdr:col>11</xdr:col>
      <xdr:colOff>31750</xdr:colOff>
      <xdr:row>83</xdr:row>
      <xdr:rowOff>12201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1965"/>
          <a:ext cx="889000" cy="1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152752</xdr:rowOff>
    </xdr:from>
    <xdr:to>
      <xdr:col>11</xdr:col>
      <xdr:colOff>82550</xdr:colOff>
      <xdr:row>84</xdr:row>
      <xdr:rowOff>82902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67679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101910</xdr:rowOff>
    </xdr:from>
    <xdr:to>
      <xdr:col>7</xdr:col>
      <xdr:colOff>31750</xdr:colOff>
      <xdr:row>84</xdr:row>
      <xdr:rowOff>32060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16837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1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162944</xdr:rowOff>
    </xdr:from>
    <xdr:to>
      <xdr:col>23</xdr:col>
      <xdr:colOff>184150</xdr:colOff>
      <xdr:row>84</xdr:row>
      <xdr:rowOff>93094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135021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6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100704</xdr:rowOff>
    </xdr:from>
    <xdr:to>
      <xdr:col>19</xdr:col>
      <xdr:colOff>184150</xdr:colOff>
      <xdr:row>84</xdr:row>
      <xdr:rowOff>30854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15631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1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77845</xdr:rowOff>
    </xdr:from>
    <xdr:to>
      <xdr:col>15</xdr:col>
      <xdr:colOff>133350</xdr:colOff>
      <xdr:row>84</xdr:row>
      <xdr:rowOff>7995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18172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132851</xdr:rowOff>
    </xdr:from>
    <xdr:to>
      <xdr:col>11</xdr:col>
      <xdr:colOff>82550</xdr:colOff>
      <xdr:row>83</xdr:row>
      <xdr:rowOff>63001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73178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6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153715</xdr:rowOff>
    </xdr:from>
    <xdr:to>
      <xdr:col>7</xdr:col>
      <xdr:colOff>31750</xdr:colOff>
      <xdr:row>82</xdr:row>
      <xdr:rowOff>83865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94042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1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国と比較して全職員に占める高卒の割合が高く、大卒の割合が低いなど、学歴分布の構成が異なる。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また、一時期新規採用を控えていた影響で、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代半ばの職員が極端に少なく、高卒の管理監督職が多いことにより指標が高くなっている。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なお、地域手当補正後のラスパイレス指数は、</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R4.4.1</a:t>
          </a:r>
          <a:r>
            <a:rPr kumimoji="1" lang="ja-JP" altLang="en-US" sz="1300">
              <a:latin typeface="ＭＳ Ｐゴシック" panose="020B0600070205080204" pitchFamily="50" charset="-128"/>
              <a:ea typeface="ＭＳ Ｐゴシック" panose="020B0600070205080204" pitchFamily="50" charset="-128"/>
            </a:rPr>
            <a:t>時点）と</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を大きく下回っている。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84931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32890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75406</xdr:rowOff>
    </xdr:from>
    <xdr:to>
      <xdr:col>77</xdr:col>
      <xdr:colOff>44450</xdr:colOff>
      <xdr:row>89</xdr:row>
      <xdr:rowOff>84931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6300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75406</xdr:rowOff>
    </xdr:from>
    <xdr:to>
      <xdr:col>72</xdr:col>
      <xdr:colOff>203200</xdr:colOff>
      <xdr:row>88</xdr:row>
      <xdr:rowOff>135731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16300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135731</xdr:rowOff>
    </xdr:from>
    <xdr:to>
      <xdr:col>68</xdr:col>
      <xdr:colOff>152400</xdr:colOff>
      <xdr:row>89</xdr:row>
      <xdr:rowOff>9525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233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34131</xdr:rowOff>
    </xdr:from>
    <xdr:to>
      <xdr:col>77</xdr:col>
      <xdr:colOff>95250</xdr:colOff>
      <xdr:row>89</xdr:row>
      <xdr:rowOff>135731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120508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79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24606</xdr:rowOff>
    </xdr:from>
    <xdr:to>
      <xdr:col>73</xdr:col>
      <xdr:colOff>44450</xdr:colOff>
      <xdr:row>88</xdr:row>
      <xdr:rowOff>126206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110983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84931</xdr:rowOff>
    </xdr:from>
    <xdr:to>
      <xdr:col>68</xdr:col>
      <xdr:colOff>203200</xdr:colOff>
      <xdr:row>89</xdr:row>
      <xdr:rowOff>15081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171308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5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富津市職員定員適正化計画に基づき、定員管理を行っている。職員数は昨年と変わりないが、人口は年々減少していることから、人口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引き続き、富津市職員定員適正化計画に基づき、定員管理を行う。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103576</xdr:rowOff>
    </xdr:from>
    <xdr:to>
      <xdr:col>81</xdr:col>
      <xdr:colOff>44450</xdr:colOff>
      <xdr:row>63</xdr:row>
      <xdr:rowOff>157198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04926"/>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80786</xdr:rowOff>
    </xdr:from>
    <xdr:to>
      <xdr:col>77</xdr:col>
      <xdr:colOff>44450</xdr:colOff>
      <xdr:row>63</xdr:row>
      <xdr:rowOff>103576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82136"/>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25823</xdr:rowOff>
    </xdr:from>
    <xdr:to>
      <xdr:col>72</xdr:col>
      <xdr:colOff>203200</xdr:colOff>
      <xdr:row>63</xdr:row>
      <xdr:rowOff>80786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27173"/>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111760</xdr:rowOff>
    </xdr:from>
    <xdr:to>
      <xdr:col>73</xdr:col>
      <xdr:colOff>44450</xdr:colOff>
      <xdr:row>64</xdr:row>
      <xdr:rowOff>41910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26687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167781</xdr:rowOff>
    </xdr:from>
    <xdr:to>
      <xdr:col>68</xdr:col>
      <xdr:colOff>152400</xdr:colOff>
      <xdr:row>63</xdr:row>
      <xdr:rowOff>25823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97681"/>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101036</xdr:rowOff>
    </xdr:from>
    <xdr:to>
      <xdr:col>68</xdr:col>
      <xdr:colOff>203200</xdr:colOff>
      <xdr:row>64</xdr:row>
      <xdr:rowOff>31186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9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15963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98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86289</xdr:rowOff>
    </xdr:from>
    <xdr:to>
      <xdr:col>64</xdr:col>
      <xdr:colOff>152400</xdr:colOff>
      <xdr:row>64</xdr:row>
      <xdr:rowOff>16439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88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1216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97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106398</xdr:rowOff>
    </xdr:from>
    <xdr:to>
      <xdr:col>81</xdr:col>
      <xdr:colOff>95250</xdr:colOff>
      <xdr:row>64</xdr:row>
      <xdr:rowOff>36548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78475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52776</xdr:rowOff>
    </xdr:from>
    <xdr:to>
      <xdr:col>77</xdr:col>
      <xdr:colOff>95250</xdr:colOff>
      <xdr:row>63</xdr:row>
      <xdr:rowOff>154376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139153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4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29986</xdr:rowOff>
    </xdr:from>
    <xdr:to>
      <xdr:col>73</xdr:col>
      <xdr:colOff>44450</xdr:colOff>
      <xdr:row>63</xdr:row>
      <xdr:rowOff>131586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141763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0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146473</xdr:rowOff>
    </xdr:from>
    <xdr:to>
      <xdr:col>68</xdr:col>
      <xdr:colOff>203200</xdr:colOff>
      <xdr:row>63</xdr:row>
      <xdr:rowOff>76623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86800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116981</xdr:rowOff>
    </xdr:from>
    <xdr:to>
      <xdr:col>64</xdr:col>
      <xdr:colOff>152400</xdr:colOff>
      <xdr:row>63</xdr:row>
      <xdr:rowOff>47131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4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57308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1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及び臨時財政対策債発行可能額の合計額の減により、標準財政規模が減少したほか、君津中央病院企業団負担金の増により、準元利償還金のうち、組合等が起こした地方債の償還に係る負担金が増加したこと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引き続き、事業の優先度を見極めることなどにより地方債の発行抑制に努め、適正な公債費管理により比率の改善を図る。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58965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150888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1113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138689</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普通交付税額及び臨時財政対策債発行可能額の合計額の減により、標準財政規模が減少したほか、広域火葬場が令和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月に供用を開始したことに伴う債務負担行為に基づく支出予定額の増加により、前年度比で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依然として類似団体内平均を上回っている状況であるが、引き続き地方債の発行抑制をはじめとした富津市中期財政計画の着実な推進に努め、比率の改善を図る。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102311</xdr:rowOff>
    </xdr:from>
    <xdr:to>
      <xdr:col>81</xdr:col>
      <xdr:colOff>44450</xdr:colOff>
      <xdr:row>15</xdr:row>
      <xdr:rowOff>104242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74061"/>
          <a:ext cx="8382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102311</xdr:rowOff>
    </xdr:from>
    <xdr:to>
      <xdr:col>77</xdr:col>
      <xdr:colOff>44450</xdr:colOff>
      <xdr:row>15</xdr:row>
      <xdr:rowOff>141402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74061"/>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141402</xdr:rowOff>
    </xdr:from>
    <xdr:to>
      <xdr:col>72</xdr:col>
      <xdr:colOff>203200</xdr:colOff>
      <xdr:row>16</xdr:row>
      <xdr:rowOff>40894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713152"/>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28829</xdr:rowOff>
    </xdr:from>
    <xdr:to>
      <xdr:col>73</xdr:col>
      <xdr:colOff>44450</xdr:colOff>
      <xdr:row>15</xdr:row>
      <xdr:rowOff>130429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140606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38964</xdr:rowOff>
    </xdr:from>
    <xdr:to>
      <xdr:col>68</xdr:col>
      <xdr:colOff>152400</xdr:colOff>
      <xdr:row>16</xdr:row>
      <xdr:rowOff>40894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782164"/>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65507</xdr:rowOff>
    </xdr:from>
    <xdr:to>
      <xdr:col>68</xdr:col>
      <xdr:colOff>203200</xdr:colOff>
      <xdr:row>15</xdr:row>
      <xdr:rowOff>167107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5834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53442</xdr:rowOff>
    </xdr:from>
    <xdr:to>
      <xdr:col>81</xdr:col>
      <xdr:colOff>95250</xdr:colOff>
      <xdr:row>15</xdr:row>
      <xdr:rowOff>155042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25519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9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51511</xdr:rowOff>
    </xdr:from>
    <xdr:to>
      <xdr:col>77</xdr:col>
      <xdr:colOff>95250</xdr:colOff>
      <xdr:row>15</xdr:row>
      <xdr:rowOff>153111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137888</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0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90602</xdr:rowOff>
    </xdr:from>
    <xdr:to>
      <xdr:col>73</xdr:col>
      <xdr:colOff>44450</xdr:colOff>
      <xdr:row>16</xdr:row>
      <xdr:rowOff>20752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66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5529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7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161544</xdr:rowOff>
    </xdr:from>
    <xdr:to>
      <xdr:col>68</xdr:col>
      <xdr:colOff>203200</xdr:colOff>
      <xdr:row>16</xdr:row>
      <xdr:rowOff>91694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76471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159614</xdr:rowOff>
    </xdr:from>
    <xdr:to>
      <xdr:col>64</xdr:col>
      <xdr:colOff>152400</xdr:colOff>
      <xdr:row>16</xdr:row>
      <xdr:rowOff>89764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7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74541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41,773
41,175
205.40
21,470,938
20,519,571
726,667
11,893,840
15,585,429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人件費に係る経常収支比率は、職員数の増や人勧に準ずる給与改定による人件費の増額により、前年度比で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組織機構のコンパクト化や事務事業の見直しなど、職員数の適正管理に努めることにより比率の改善を図る。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40</xdr:row>
      <xdr:rowOff>45357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17434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45357</xdr:rowOff>
    </xdr:from>
    <xdr:to>
      <xdr:col>24</xdr:col>
      <xdr:colOff>114300</xdr:colOff>
      <xdr:row>40</xdr:row>
      <xdr:rowOff>45357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03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94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65513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39</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144236</xdr:rowOff>
    </xdr:from>
    <xdr:to>
      <xdr:col>20</xdr:col>
      <xdr:colOff>38100</xdr:colOff>
      <xdr:row>36</xdr:row>
      <xdr:rowOff>74386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84563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40</xdr:row>
      <xdr:rowOff>99785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945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40822</xdr:rowOff>
    </xdr:from>
    <xdr:to>
      <xdr:col>15</xdr:col>
      <xdr:colOff>149225</xdr:colOff>
      <xdr:row>37</xdr:row>
      <xdr:rowOff>142422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152599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99785</xdr:rowOff>
    </xdr:from>
    <xdr:to>
      <xdr:col>11</xdr:col>
      <xdr:colOff>9525</xdr:colOff>
      <xdr:row>40</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57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59872</xdr:rowOff>
    </xdr:from>
    <xdr:to>
      <xdr:col>11</xdr:col>
      <xdr:colOff>60325</xdr:colOff>
      <xdr:row>36</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166007</xdr:rowOff>
    </xdr:from>
    <xdr:to>
      <xdr:col>24</xdr:col>
      <xdr:colOff>76200</xdr:colOff>
      <xdr:row>40</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48985</xdr:rowOff>
    </xdr:from>
    <xdr:to>
      <xdr:col>11</xdr:col>
      <xdr:colOff>60325</xdr:colOff>
      <xdr:row>40</xdr:row>
      <xdr:rowOff>150585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135362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92528</xdr:rowOff>
    </xdr:from>
    <xdr:to>
      <xdr:col>6</xdr:col>
      <xdr:colOff>171450</xdr:colOff>
      <xdr:row>41</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物件費に係る経常収支比率は、光熱水費の増や学校給食費無償化の実施などにより増加し、前年度比で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依然として類似団体内平均を上回っている状況であるため、業務委託の見直しなどにより経費削減に努める。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18</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78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123190</xdr:rowOff>
    </xdr:from>
    <xdr:to>
      <xdr:col>78</xdr:col>
      <xdr:colOff>69850</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37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20320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75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37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106680</xdr:rowOff>
    </xdr:from>
    <xdr:to>
      <xdr:col>69</xdr:col>
      <xdr:colOff>142875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扶助費に係る経常収支比率は、子どものための教育・保育給付金（過年度分）（特定財源）の増により扶助費が減少したことにより、前年度比で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引き続き単独扶助費の見直しや公益性、公平性などを精査していく。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04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120650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120650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その他に係る経常収支比率は、維持補修費及び繰出金の経常経費充当一般財源が増加し、普通交付税額及び臨時財政対策債発行可能額の合計額の減により、前年度比で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類似団体内平均とほぼ同水準で推移しているが、今度は特別会計への繰出金について、経費削減等を図り、普通会計の負担額を減らしていくよう努める。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7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57</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7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46990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100330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補助費等に係る経常収支比率は、君津中央病院企業団負担金などの補助費等の増加により、前年度比で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類似団体内平均を下回っているが、今後も引き続き、補助事業の効果・成果等を精査し、見直しを行っていく。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46990</xdr:rowOff>
    </xdr:from>
    <xdr:to>
      <xdr:col>82</xdr:col>
      <xdr:colOff>107950</xdr:colOff>
      <xdr:row>34</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8762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43180</xdr:rowOff>
    </xdr:from>
    <xdr:to>
      <xdr:col>78</xdr:col>
      <xdr:colOff>69850</xdr:colOff>
      <xdr:row>34</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872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43180</xdr:rowOff>
    </xdr:from>
    <xdr:to>
      <xdr:col>73</xdr:col>
      <xdr:colOff>180975</xdr:colOff>
      <xdr:row>34</xdr:row>
      <xdr:rowOff>62230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872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106680</xdr:rowOff>
    </xdr:from>
    <xdr:to>
      <xdr:col>74</xdr:col>
      <xdr:colOff>31750</xdr:colOff>
      <xdr:row>36</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21607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39370</xdr:rowOff>
    </xdr:from>
    <xdr:to>
      <xdr:col>69</xdr:col>
      <xdr:colOff>92075</xdr:colOff>
      <xdr:row>34</xdr:row>
      <xdr:rowOff>62230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68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53340</xdr:rowOff>
    </xdr:from>
    <xdr:to>
      <xdr:col>69</xdr:col>
      <xdr:colOff>142875</xdr:colOff>
      <xdr:row>35</xdr:row>
      <xdr:rowOff>154940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139717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116857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19050</xdr:rowOff>
    </xdr:from>
    <xdr:to>
      <xdr:col>82</xdr:col>
      <xdr:colOff>158750</xdr:colOff>
      <xdr:row>34</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99077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5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167640</xdr:rowOff>
    </xdr:from>
    <xdr:to>
      <xdr:col>78</xdr:col>
      <xdr:colOff>120650</xdr:colOff>
      <xdr:row>34</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107967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163830</xdr:rowOff>
    </xdr:from>
    <xdr:to>
      <xdr:col>74</xdr:col>
      <xdr:colOff>31750</xdr:colOff>
      <xdr:row>34</xdr:row>
      <xdr:rowOff>93980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104157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xdr:rowOff>
    </xdr:from>
    <xdr:to>
      <xdr:col>69</xdr:col>
      <xdr:colOff>142875</xdr:colOff>
      <xdr:row>34</xdr:row>
      <xdr:rowOff>113030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123207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0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160020</xdr:rowOff>
    </xdr:from>
    <xdr:to>
      <xdr:col>65</xdr:col>
      <xdr:colOff>53975</xdr:colOff>
      <xdr:row>34</xdr:row>
      <xdr:rowOff>90170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100347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5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公債費に係る経常収支比率は、災害対策債の償還開始などで公債費が増加したことにより、前年度比で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臨時財政対策債をはじめ、地方債償還額の増加が見込まれることから、地方債の発行にあたっては抑制に努めるとともに、可能な限り交付税措置のある地方債を選択するようにし、実質的な公債費の負担額軽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8006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76</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77</xdr:row>
      <xdr:rowOff>5842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35052</xdr:rowOff>
    </xdr:from>
    <xdr:to>
      <xdr:col>15</xdr:col>
      <xdr:colOff>149225</xdr:colOff>
      <xdr:row>78</xdr:row>
      <xdr:rowOff>136652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5842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02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39624</xdr:rowOff>
    </xdr:from>
    <xdr:to>
      <xdr:col>11</xdr:col>
      <xdr:colOff>60325</xdr:colOff>
      <xdr:row>78</xdr:row>
      <xdr:rowOff>141224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主な要因としては、普通交付税・臨時財政対策債が減少したことによるものであり、引き続き経常経費の抑制に努めるとともに、税の徴収強化等による経常一般財源の確保に努める。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170435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70915"/>
          <a:ext cx="838200" cy="20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709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78</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257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129287</xdr:rowOff>
    </xdr:from>
    <xdr:to>
      <xdr:col>69</xdr:col>
      <xdr:colOff>92075</xdr:colOff>
      <xdr:row>78</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309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115003</xdr:rowOff>
    </xdr:from>
    <xdr:to>
      <xdr:col>29</xdr:col>
      <xdr:colOff>127000</xdr:colOff>
      <xdr:row>16</xdr:row>
      <xdr:rowOff>141335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05828"/>
          <a:ext cx="647700" cy="2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141335</xdr:rowOff>
    </xdr:from>
    <xdr:to>
      <xdr:col>26</xdr:col>
      <xdr:colOff>50800</xdr:colOff>
      <xdr:row>17</xdr:row>
      <xdr:rowOff>9119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32160"/>
          <a:ext cx="698500" cy="39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9119</xdr:rowOff>
    </xdr:from>
    <xdr:to>
      <xdr:col>22</xdr:col>
      <xdr:colOff>114300</xdr:colOff>
      <xdr:row>17</xdr:row>
      <xdr:rowOff>22520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1394"/>
          <a:ext cx="698500" cy="1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148285</xdr:rowOff>
    </xdr:from>
    <xdr:to>
      <xdr:col>22</xdr:col>
      <xdr:colOff>165100</xdr:colOff>
      <xdr:row>15</xdr:row>
      <xdr:rowOff>78435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596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88612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36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22520</xdr:rowOff>
    </xdr:from>
    <xdr:to>
      <xdr:col>18</xdr:col>
      <xdr:colOff>177800</xdr:colOff>
      <xdr:row>17</xdr:row>
      <xdr:rowOff>95472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84795"/>
          <a:ext cx="698500" cy="72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19212</xdr:rowOff>
    </xdr:from>
    <xdr:to>
      <xdr:col>19</xdr:col>
      <xdr:colOff>38100</xdr:colOff>
      <xdr:row>15</xdr:row>
      <xdr:rowOff>120812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63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130989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40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42186</xdr:rowOff>
    </xdr:from>
    <xdr:to>
      <xdr:col>15</xdr:col>
      <xdr:colOff>101600</xdr:colOff>
      <xdr:row>15</xdr:row>
      <xdr:rowOff>143786</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661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153963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43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64203</xdr:rowOff>
    </xdr:from>
    <xdr:to>
      <xdr:col>29</xdr:col>
      <xdr:colOff>177800</xdr:colOff>
      <xdr:row>16</xdr:row>
      <xdr:rowOff>165803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55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36280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2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90535</xdr:rowOff>
    </xdr:from>
    <xdr:to>
      <xdr:col>26</xdr:col>
      <xdr:colOff>101600</xdr:colOff>
      <xdr:row>17</xdr:row>
      <xdr:rowOff>20685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8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5462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96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129769</xdr:rowOff>
    </xdr:from>
    <xdr:to>
      <xdr:col>22</xdr:col>
      <xdr:colOff>165100</xdr:colOff>
      <xdr:row>17</xdr:row>
      <xdr:rowOff>59919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0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44696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00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143170</xdr:rowOff>
    </xdr:from>
    <xdr:to>
      <xdr:col>19</xdr:col>
      <xdr:colOff>38100</xdr:colOff>
      <xdr:row>17</xdr:row>
      <xdr:rowOff>73320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33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58097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02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44672</xdr:rowOff>
    </xdr:from>
    <xdr:to>
      <xdr:col>15</xdr:col>
      <xdr:colOff>101600</xdr:colOff>
      <xdr:row>17</xdr:row>
      <xdr:rowOff>146272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06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131049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09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330977</xdr:rowOff>
    </xdr:from>
    <xdr:to>
      <xdr:col>29</xdr:col>
      <xdr:colOff>127000</xdr:colOff>
      <xdr:row>36</xdr:row>
      <xdr:rowOff>18088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941327"/>
          <a:ext cx="647700" cy="3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321670</xdr:rowOff>
    </xdr:from>
    <xdr:to>
      <xdr:col>26</xdr:col>
      <xdr:colOff>50800</xdr:colOff>
      <xdr:row>36</xdr:row>
      <xdr:rowOff>18088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932020"/>
          <a:ext cx="698500" cy="3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321670</xdr:rowOff>
    </xdr:from>
    <xdr:to>
      <xdr:col>22</xdr:col>
      <xdr:colOff>114300</xdr:colOff>
      <xdr:row>35</xdr:row>
      <xdr:rowOff>341851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32020"/>
          <a:ext cx="698500" cy="20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131489</xdr:rowOff>
    </xdr:from>
    <xdr:to>
      <xdr:col>22</xdr:col>
      <xdr:colOff>165100</xdr:colOff>
      <xdr:row>35</xdr:row>
      <xdr:rowOff>233089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341851</xdr:rowOff>
    </xdr:from>
    <xdr:to>
      <xdr:col>18</xdr:col>
      <xdr:colOff>177800</xdr:colOff>
      <xdr:row>36</xdr:row>
      <xdr:rowOff>70830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952201"/>
          <a:ext cx="698500" cy="7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109151</xdr:rowOff>
    </xdr:from>
    <xdr:to>
      <xdr:col>19</xdr:col>
      <xdr:colOff>38100</xdr:colOff>
      <xdr:row>35</xdr:row>
      <xdr:rowOff>210751</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719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220928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48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108269</xdr:rowOff>
    </xdr:from>
    <xdr:to>
      <xdr:col>15</xdr:col>
      <xdr:colOff>101600</xdr:colOff>
      <xdr:row>35</xdr:row>
      <xdr:rowOff>209869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718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220046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4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280177</xdr:rowOff>
    </xdr:from>
    <xdr:to>
      <xdr:col>29</xdr:col>
      <xdr:colOff>177800</xdr:colOff>
      <xdr:row>36</xdr:row>
      <xdr:rowOff>38877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90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252254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86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310188</xdr:rowOff>
    </xdr:from>
    <xdr:to>
      <xdr:col>26</xdr:col>
      <xdr:colOff>101600</xdr:colOff>
      <xdr:row>36</xdr:row>
      <xdr:rowOff>68888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920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53665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0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270870</xdr:rowOff>
    </xdr:from>
    <xdr:to>
      <xdr:col>22</xdr:col>
      <xdr:colOff>165100</xdr:colOff>
      <xdr:row>36</xdr:row>
      <xdr:rowOff>29570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81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14347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96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291051</xdr:rowOff>
    </xdr:from>
    <xdr:to>
      <xdr:col>19</xdr:col>
      <xdr:colOff>38100</xdr:colOff>
      <xdr:row>36</xdr:row>
      <xdr:rowOff>49751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01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34528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98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20030</xdr:rowOff>
    </xdr:from>
    <xdr:to>
      <xdr:col>15</xdr:col>
      <xdr:colOff>101600</xdr:colOff>
      <xdr:row>36</xdr:row>
      <xdr:rowOff>121630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97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106407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0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41,773
41,175
205.40
21,470,938
20,519,571
726,667
11,893,840
15,585,429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78517</xdr:rowOff>
    </xdr:from>
    <xdr:to>
      <xdr:col>24</xdr:col>
      <xdr:colOff>63500</xdr:colOff>
      <xdr:row>34</xdr:row>
      <xdr:rowOff>125592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7817"/>
          <a:ext cx="838200" cy="4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125592</xdr:rowOff>
    </xdr:from>
    <xdr:to>
      <xdr:col>19</xdr:col>
      <xdr:colOff>177800</xdr:colOff>
      <xdr:row>35</xdr:row>
      <xdr:rowOff>140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54892"/>
          <a:ext cx="889000" cy="4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xdr:rowOff>
    </xdr:from>
    <xdr:to>
      <xdr:col>15</xdr:col>
      <xdr:colOff>50800</xdr:colOff>
      <xdr:row>35</xdr:row>
      <xdr:rowOff>51215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0890"/>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94174</xdr:rowOff>
    </xdr:from>
    <xdr:to>
      <xdr:col>15</xdr:col>
      <xdr:colOff>101600</xdr:colOff>
      <xdr:row>34</xdr:row>
      <xdr:rowOff>24324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40851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52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51215</xdr:rowOff>
    </xdr:from>
    <xdr:to>
      <xdr:col>10</xdr:col>
      <xdr:colOff>114300</xdr:colOff>
      <xdr:row>35</xdr:row>
      <xdr:rowOff>119028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1965"/>
          <a:ext cx="889000" cy="6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78891</xdr:rowOff>
    </xdr:from>
    <xdr:to>
      <xdr:col>10</xdr:col>
      <xdr:colOff>165100</xdr:colOff>
      <xdr:row>35</xdr:row>
      <xdr:rowOff>9041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25568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6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82140</xdr:rowOff>
    </xdr:from>
    <xdr:to>
      <xdr:col>6</xdr:col>
      <xdr:colOff>38100</xdr:colOff>
      <xdr:row>35</xdr:row>
      <xdr:rowOff>12290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1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28817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27717</xdr:rowOff>
    </xdr:from>
    <xdr:to>
      <xdr:col>24</xdr:col>
      <xdr:colOff>114300</xdr:colOff>
      <xdr:row>34</xdr:row>
      <xdr:rowOff>129317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50594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74792</xdr:rowOff>
    </xdr:from>
    <xdr:to>
      <xdr:col>20</xdr:col>
      <xdr:colOff>38100</xdr:colOff>
      <xdr:row>35</xdr:row>
      <xdr:rowOff>4942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21469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7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120790</xdr:rowOff>
    </xdr:from>
    <xdr:to>
      <xdr:col>15</xdr:col>
      <xdr:colOff>101600</xdr:colOff>
      <xdr:row>35</xdr:row>
      <xdr:rowOff>50940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42067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415</xdr:rowOff>
    </xdr:from>
    <xdr:to>
      <xdr:col>10</xdr:col>
      <xdr:colOff>165100</xdr:colOff>
      <xdr:row>35</xdr:row>
      <xdr:rowOff>102015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68228</xdr:rowOff>
    </xdr:from>
    <xdr:to>
      <xdr:col>6</xdr:col>
      <xdr:colOff>38100</xdr:colOff>
      <xdr:row>35</xdr:row>
      <xdr:rowOff>169828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160955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123589</xdr:rowOff>
    </xdr:from>
    <xdr:to>
      <xdr:col>24</xdr:col>
      <xdr:colOff>63500</xdr:colOff>
      <xdr:row>56</xdr:row>
      <xdr:rowOff>152795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4789"/>
          <a:ext cx="8382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152795</xdr:rowOff>
    </xdr:from>
    <xdr:to>
      <xdr:col>19</xdr:col>
      <xdr:colOff>177800</xdr:colOff>
      <xdr:row>57</xdr:row>
      <xdr:rowOff>11190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3995"/>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11190</xdr:rowOff>
    </xdr:from>
    <xdr:to>
      <xdr:col>15</xdr:col>
      <xdr:colOff>50800</xdr:colOff>
      <xdr:row>57</xdr:row>
      <xdr:rowOff>107074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83840"/>
          <a:ext cx="889000" cy="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59255</xdr:rowOff>
    </xdr:from>
    <xdr:to>
      <xdr:col>15</xdr:col>
      <xdr:colOff>101600</xdr:colOff>
      <xdr:row>56</xdr:row>
      <xdr:rowOff>160855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5932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107074</xdr:rowOff>
    </xdr:from>
    <xdr:to>
      <xdr:col>10</xdr:col>
      <xdr:colOff>114300</xdr:colOff>
      <xdr:row>58</xdr:row>
      <xdr:rowOff>44877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9724"/>
          <a:ext cx="889000" cy="10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90162</xdr:rowOff>
    </xdr:from>
    <xdr:to>
      <xdr:col>10</xdr:col>
      <xdr:colOff>165100</xdr:colOff>
      <xdr:row>57</xdr:row>
      <xdr:rowOff>20312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36839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148025</xdr:rowOff>
    </xdr:from>
    <xdr:to>
      <xdr:col>6</xdr:col>
      <xdr:colOff>38100</xdr:colOff>
      <xdr:row>57</xdr:row>
      <xdr:rowOff>78175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94702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72789</xdr:rowOff>
    </xdr:from>
    <xdr:to>
      <xdr:col>24</xdr:col>
      <xdr:colOff>114300</xdr:colOff>
      <xdr:row>57</xdr:row>
      <xdr:rowOff>2939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95666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101995</xdr:rowOff>
    </xdr:from>
    <xdr:to>
      <xdr:col>20</xdr:col>
      <xdr:colOff>38100</xdr:colOff>
      <xdr:row>57</xdr:row>
      <xdr:rowOff>32145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48672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7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131840</xdr:rowOff>
    </xdr:from>
    <xdr:to>
      <xdr:col>15</xdr:col>
      <xdr:colOff>101600</xdr:colOff>
      <xdr:row>57</xdr:row>
      <xdr:rowOff>61990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53117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56274</xdr:rowOff>
    </xdr:from>
    <xdr:to>
      <xdr:col>10</xdr:col>
      <xdr:colOff>165100</xdr:colOff>
      <xdr:row>57</xdr:row>
      <xdr:rowOff>157874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149001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165527</xdr:rowOff>
    </xdr:from>
    <xdr:to>
      <xdr:col>6</xdr:col>
      <xdr:colOff>38100</xdr:colOff>
      <xdr:row>58</xdr:row>
      <xdr:rowOff>95677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86804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156821</xdr:rowOff>
    </xdr:from>
    <xdr:to>
      <xdr:col>24</xdr:col>
      <xdr:colOff>63500</xdr:colOff>
      <xdr:row>78</xdr:row>
      <xdr:rowOff>24600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8471"/>
          <a:ext cx="838200" cy="3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130556</xdr:rowOff>
    </xdr:from>
    <xdr:to>
      <xdr:col>19</xdr:col>
      <xdr:colOff>177800</xdr:colOff>
      <xdr:row>78</xdr:row>
      <xdr:rowOff>24600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2206"/>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130556</xdr:rowOff>
    </xdr:from>
    <xdr:to>
      <xdr:col>15</xdr:col>
      <xdr:colOff>50800</xdr:colOff>
      <xdr:row>77</xdr:row>
      <xdr:rowOff>151062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2206"/>
          <a:ext cx="889000" cy="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43476</xdr:rowOff>
    </xdr:from>
    <xdr:to>
      <xdr:col>15</xdr:col>
      <xdr:colOff>101600</xdr:colOff>
      <xdr:row>77</xdr:row>
      <xdr:rowOff>145076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161603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151062</xdr:rowOff>
    </xdr:from>
    <xdr:to>
      <xdr:col>10</xdr:col>
      <xdr:colOff>114300</xdr:colOff>
      <xdr:row>78</xdr:row>
      <xdr:rowOff>48808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52712"/>
          <a:ext cx="889000" cy="6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107393</xdr:rowOff>
    </xdr:from>
    <xdr:to>
      <xdr:col>10</xdr:col>
      <xdr:colOff>165100</xdr:colOff>
      <xdr:row>78</xdr:row>
      <xdr:rowOff>37543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28670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85311</xdr:rowOff>
    </xdr:from>
    <xdr:to>
      <xdr:col>6</xdr:col>
      <xdr:colOff>38100</xdr:colOff>
      <xdr:row>78</xdr:row>
      <xdr:rowOff>15461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31988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106021</xdr:rowOff>
    </xdr:from>
    <xdr:to>
      <xdr:col>24</xdr:col>
      <xdr:colOff>114300</xdr:colOff>
      <xdr:row>78</xdr:row>
      <xdr:rowOff>36171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56079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145250</xdr:rowOff>
    </xdr:from>
    <xdr:to>
      <xdr:col>20</xdr:col>
      <xdr:colOff>38100</xdr:colOff>
      <xdr:row>78</xdr:row>
      <xdr:rowOff>75400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66527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79756</xdr:rowOff>
    </xdr:from>
    <xdr:to>
      <xdr:col>15</xdr:col>
      <xdr:colOff>101600</xdr:colOff>
      <xdr:row>78</xdr:row>
      <xdr:rowOff>9906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100262</xdr:rowOff>
    </xdr:from>
    <xdr:to>
      <xdr:col>10</xdr:col>
      <xdr:colOff>165100</xdr:colOff>
      <xdr:row>78</xdr:row>
      <xdr:rowOff>30412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46939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7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169458</xdr:rowOff>
    </xdr:from>
    <xdr:to>
      <xdr:col>6</xdr:col>
      <xdr:colOff>38100</xdr:colOff>
      <xdr:row>78</xdr:row>
      <xdr:rowOff>99608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90735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122656</xdr:rowOff>
    </xdr:from>
    <xdr:to>
      <xdr:col>24</xdr:col>
      <xdr:colOff>63500</xdr:colOff>
      <xdr:row>96</xdr:row>
      <xdr:rowOff>77355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10406"/>
          <a:ext cx="838200" cy="1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52340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11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122656</xdr:rowOff>
    </xdr:from>
    <xdr:to>
      <xdr:col>19</xdr:col>
      <xdr:colOff>177800</xdr:colOff>
      <xdr:row>97</xdr:row>
      <xdr:rowOff>122910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0406"/>
          <a:ext cx="889000" cy="3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19690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122910</xdr:rowOff>
    </xdr:from>
    <xdr:to>
      <xdr:col>15</xdr:col>
      <xdr:colOff>50800</xdr:colOff>
      <xdr:row>97</xdr:row>
      <xdr:rowOff>145084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5356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140043</xdr:rowOff>
    </xdr:from>
    <xdr:to>
      <xdr:col>15</xdr:col>
      <xdr:colOff>101600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86720</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0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145084</xdr:rowOff>
    </xdr:from>
    <xdr:to>
      <xdr:col>10</xdr:col>
      <xdr:colOff>114300</xdr:colOff>
      <xdr:row>98</xdr:row>
      <xdr:rowOff>24740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75734"/>
          <a:ext cx="889000" cy="5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139230</xdr:rowOff>
    </xdr:from>
    <xdr:to>
      <xdr:col>10</xdr:col>
      <xdr:colOff>165100</xdr:colOff>
      <xdr:row>96</xdr:row>
      <xdr:rowOff>69380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85907</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20943</xdr:rowOff>
    </xdr:from>
    <xdr:to>
      <xdr:col>6</xdr:col>
      <xdr:colOff>38100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26555</xdr:rowOff>
    </xdr:from>
    <xdr:to>
      <xdr:col>24</xdr:col>
      <xdr:colOff>114300</xdr:colOff>
      <xdr:row>96</xdr:row>
      <xdr:rowOff>128155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49432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71856</xdr:rowOff>
    </xdr:from>
    <xdr:to>
      <xdr:col>20</xdr:col>
      <xdr:colOff>38100</xdr:colOff>
      <xdr:row>96</xdr:row>
      <xdr:rowOff>2006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18533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3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72110</xdr:rowOff>
    </xdr:from>
    <xdr:to>
      <xdr:col>15</xdr:col>
      <xdr:colOff>101600</xdr:colOff>
      <xdr:row>98</xdr:row>
      <xdr:rowOff>2260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164837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94284</xdr:rowOff>
    </xdr:from>
    <xdr:to>
      <xdr:col>10</xdr:col>
      <xdr:colOff>165100</xdr:colOff>
      <xdr:row>98</xdr:row>
      <xdr:rowOff>24434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1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145390</xdr:rowOff>
    </xdr:from>
    <xdr:to>
      <xdr:col>6</xdr:col>
      <xdr:colOff>38100</xdr:colOff>
      <xdr:row>98</xdr:row>
      <xdr:rowOff>75540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66667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90406</xdr:rowOff>
    </xdr:from>
    <xdr:to>
      <xdr:col>55</xdr:col>
      <xdr:colOff>0</xdr:colOff>
      <xdr:row>37</xdr:row>
      <xdr:rowOff>122128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4056"/>
          <a:ext cx="8382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44302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109944</xdr:rowOff>
    </xdr:from>
    <xdr:to>
      <xdr:col>50</xdr:col>
      <xdr:colOff>114300</xdr:colOff>
      <xdr:row>37</xdr:row>
      <xdr:rowOff>122128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596344"/>
          <a:ext cx="889000" cy="86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10225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109944</xdr:rowOff>
    </xdr:from>
    <xdr:to>
      <xdr:col>45</xdr:col>
      <xdr:colOff>177800</xdr:colOff>
      <xdr:row>38</xdr:row>
      <xdr:rowOff>3927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596344"/>
          <a:ext cx="889000" cy="9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11816</xdr:rowOff>
    </xdr:from>
    <xdr:to>
      <xdr:col>46</xdr:col>
      <xdr:colOff>38100</xdr:colOff>
      <xdr:row>30</xdr:row>
      <xdr:rowOff>113416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129943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3927</xdr:rowOff>
    </xdr:from>
    <xdr:to>
      <xdr:col>41</xdr:col>
      <xdr:colOff>50800</xdr:colOff>
      <xdr:row>38</xdr:row>
      <xdr:rowOff>13102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19027"/>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100414</xdr:rowOff>
    </xdr:from>
    <xdr:to>
      <xdr:col>41</xdr:col>
      <xdr:colOff>101600</xdr:colOff>
      <xdr:row>36</xdr:row>
      <xdr:rowOff>30564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0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47091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58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146553</xdr:rowOff>
    </xdr:from>
    <xdr:to>
      <xdr:col>36</xdr:col>
      <xdr:colOff>165100</xdr:colOff>
      <xdr:row>36</xdr:row>
      <xdr:rowOff>76703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93230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2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39606</xdr:rowOff>
    </xdr:from>
    <xdr:to>
      <xdr:col>55</xdr:col>
      <xdr:colOff>50800</xdr:colOff>
      <xdr:row>37</xdr:row>
      <xdr:rowOff>141206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125983</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71328</xdr:rowOff>
    </xdr:from>
    <xdr:to>
      <xdr:col>50</xdr:col>
      <xdr:colOff>165100</xdr:colOff>
      <xdr:row>38</xdr:row>
      <xdr:rowOff>1478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164055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59144</xdr:rowOff>
    </xdr:from>
    <xdr:to>
      <xdr:col>46</xdr:col>
      <xdr:colOff>38100</xdr:colOff>
      <xdr:row>32</xdr:row>
      <xdr:rowOff>160744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151871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3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124577</xdr:rowOff>
    </xdr:from>
    <xdr:to>
      <xdr:col>41</xdr:col>
      <xdr:colOff>101600</xdr:colOff>
      <xdr:row>38</xdr:row>
      <xdr:rowOff>54727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45854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6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133751</xdr:rowOff>
    </xdr:from>
    <xdr:to>
      <xdr:col>36</xdr:col>
      <xdr:colOff>165100</xdr:colOff>
      <xdr:row>38</xdr:row>
      <xdr:rowOff>63902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774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55029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7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155549</xdr:rowOff>
    </xdr:from>
    <xdr:to>
      <xdr:col>55</xdr:col>
      <xdr:colOff>0</xdr:colOff>
      <xdr:row>57</xdr:row>
      <xdr:rowOff>42583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56749"/>
          <a:ext cx="8382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168077</xdr:rowOff>
    </xdr:from>
    <xdr:to>
      <xdr:col>50</xdr:col>
      <xdr:colOff>114300</xdr:colOff>
      <xdr:row>57</xdr:row>
      <xdr:rowOff>42583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69277"/>
          <a:ext cx="889000" cy="4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47597</xdr:rowOff>
    </xdr:from>
    <xdr:to>
      <xdr:col>45</xdr:col>
      <xdr:colOff>177800</xdr:colOff>
      <xdr:row>56</xdr:row>
      <xdr:rowOff>168077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8797"/>
          <a:ext cx="889000" cy="12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145044</xdr:rowOff>
    </xdr:from>
    <xdr:to>
      <xdr:col>46</xdr:col>
      <xdr:colOff>38100</xdr:colOff>
      <xdr:row>55</xdr:row>
      <xdr:rowOff>75194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40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91721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1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47597</xdr:rowOff>
    </xdr:from>
    <xdr:to>
      <xdr:col>41</xdr:col>
      <xdr:colOff>50800</xdr:colOff>
      <xdr:row>57</xdr:row>
      <xdr:rowOff>104359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8797"/>
          <a:ext cx="889000" cy="2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134003</xdr:rowOff>
    </xdr:from>
    <xdr:to>
      <xdr:col>41</xdr:col>
      <xdr:colOff>101600</xdr:colOff>
      <xdr:row>55</xdr:row>
      <xdr:rowOff>64153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39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80680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1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30431</xdr:rowOff>
    </xdr:from>
    <xdr:to>
      <xdr:col>36</xdr:col>
      <xdr:colOff>165100</xdr:colOff>
      <xdr:row>55</xdr:row>
      <xdr:rowOff>132031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46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148558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2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104749</xdr:rowOff>
    </xdr:from>
    <xdr:to>
      <xdr:col>55</xdr:col>
      <xdr:colOff>50800</xdr:colOff>
      <xdr:row>57</xdr:row>
      <xdr:rowOff>34899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83176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8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163233</xdr:rowOff>
    </xdr:from>
    <xdr:to>
      <xdr:col>50</xdr:col>
      <xdr:colOff>165100</xdr:colOff>
      <xdr:row>57</xdr:row>
      <xdr:rowOff>93383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84510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117277</xdr:rowOff>
    </xdr:from>
    <xdr:to>
      <xdr:col>46</xdr:col>
      <xdr:colOff>38100</xdr:colOff>
      <xdr:row>57</xdr:row>
      <xdr:rowOff>47427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38554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1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168247</xdr:rowOff>
    </xdr:from>
    <xdr:to>
      <xdr:col>41</xdr:col>
      <xdr:colOff>101600</xdr:colOff>
      <xdr:row>56</xdr:row>
      <xdr:rowOff>98397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89524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9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53559</xdr:rowOff>
    </xdr:from>
    <xdr:to>
      <xdr:col>36</xdr:col>
      <xdr:colOff>165100</xdr:colOff>
      <xdr:row>57</xdr:row>
      <xdr:rowOff>155159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146286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38636</xdr:rowOff>
    </xdr:from>
    <xdr:to>
      <xdr:col>55</xdr:col>
      <xdr:colOff>0</xdr:colOff>
      <xdr:row>79</xdr:row>
      <xdr:rowOff>92424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83186"/>
          <a:ext cx="838200" cy="5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91346</xdr:rowOff>
    </xdr:from>
    <xdr:to>
      <xdr:col>50</xdr:col>
      <xdr:colOff>114300</xdr:colOff>
      <xdr:row>79</xdr:row>
      <xdr:rowOff>92424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35896"/>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78739</xdr:rowOff>
    </xdr:from>
    <xdr:to>
      <xdr:col>45</xdr:col>
      <xdr:colOff>177800</xdr:colOff>
      <xdr:row>79</xdr:row>
      <xdr:rowOff>91346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51839"/>
          <a:ext cx="889000" cy="18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99654</xdr:rowOff>
    </xdr:from>
    <xdr:to>
      <xdr:col>46</xdr:col>
      <xdr:colOff>38100</xdr:colOff>
      <xdr:row>78</xdr:row>
      <xdr:rowOff>29804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46331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78739</xdr:rowOff>
    </xdr:from>
    <xdr:to>
      <xdr:col>41</xdr:col>
      <xdr:colOff>50800</xdr:colOff>
      <xdr:row>78</xdr:row>
      <xdr:rowOff>139711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51839"/>
          <a:ext cx="889000" cy="6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107820</xdr:rowOff>
    </xdr:from>
    <xdr:to>
      <xdr:col>41</xdr:col>
      <xdr:colOff>101600</xdr:colOff>
      <xdr:row>78</xdr:row>
      <xdr:rowOff>37970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0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54497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123941</xdr:rowOff>
    </xdr:from>
    <xdr:to>
      <xdr:col>36</xdr:col>
      <xdr:colOff>165100</xdr:colOff>
      <xdr:row>78</xdr:row>
      <xdr:rowOff>54091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70618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159286</xdr:rowOff>
    </xdr:from>
    <xdr:to>
      <xdr:col>55</xdr:col>
      <xdr:colOff>50800</xdr:colOff>
      <xdr:row>79</xdr:row>
      <xdr:rowOff>89436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74213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41624</xdr:rowOff>
    </xdr:from>
    <xdr:to>
      <xdr:col>50</xdr:col>
      <xdr:colOff>165100</xdr:colOff>
      <xdr:row>79</xdr:row>
      <xdr:rowOff>143224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134351</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7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40546</xdr:rowOff>
    </xdr:from>
    <xdr:to>
      <xdr:col>46</xdr:col>
      <xdr:colOff>38100</xdr:colOff>
      <xdr:row>79</xdr:row>
      <xdr:rowOff>142146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133273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77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27939</xdr:rowOff>
    </xdr:from>
    <xdr:to>
      <xdr:col>41</xdr:col>
      <xdr:colOff>101600</xdr:colOff>
      <xdr:row>78</xdr:row>
      <xdr:rowOff>129539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120666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9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88911</xdr:rowOff>
    </xdr:from>
    <xdr:to>
      <xdr:col>36</xdr:col>
      <xdr:colOff>165100</xdr:colOff>
      <xdr:row>79</xdr:row>
      <xdr:rowOff>19061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10188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169904</xdr:rowOff>
    </xdr:from>
    <xdr:to>
      <xdr:col>55</xdr:col>
      <xdr:colOff>0</xdr:colOff>
      <xdr:row>97</xdr:row>
      <xdr:rowOff>23357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29104"/>
          <a:ext cx="838200" cy="2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169904</xdr:rowOff>
    </xdr:from>
    <xdr:to>
      <xdr:col>50</xdr:col>
      <xdr:colOff>114300</xdr:colOff>
      <xdr:row>97</xdr:row>
      <xdr:rowOff>18542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29104"/>
          <a:ext cx="889000" cy="2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88993</xdr:rowOff>
    </xdr:from>
    <xdr:to>
      <xdr:col>45</xdr:col>
      <xdr:colOff>177800</xdr:colOff>
      <xdr:row>97</xdr:row>
      <xdr:rowOff>18542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48193"/>
          <a:ext cx="889000" cy="10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48495</xdr:rowOff>
    </xdr:from>
    <xdr:to>
      <xdr:col>46</xdr:col>
      <xdr:colOff>38100</xdr:colOff>
      <xdr:row>95</xdr:row>
      <xdr:rowOff>150095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3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166622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88993</xdr:rowOff>
    </xdr:from>
    <xdr:to>
      <xdr:col>41</xdr:col>
      <xdr:colOff>50800</xdr:colOff>
      <xdr:row>98</xdr:row>
      <xdr:rowOff>95766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48193"/>
          <a:ext cx="889000" cy="34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25420</xdr:rowOff>
    </xdr:from>
    <xdr:to>
      <xdr:col>41</xdr:col>
      <xdr:colOff>101600</xdr:colOff>
      <xdr:row>95</xdr:row>
      <xdr:rowOff>127020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143547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08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139706</xdr:rowOff>
    </xdr:from>
    <xdr:to>
      <xdr:col>36</xdr:col>
      <xdr:colOff>165100</xdr:colOff>
      <xdr:row>96</xdr:row>
      <xdr:rowOff>69856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86383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0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144007</xdr:rowOff>
    </xdr:from>
    <xdr:to>
      <xdr:col>55</xdr:col>
      <xdr:colOff>50800</xdr:colOff>
      <xdr:row>97</xdr:row>
      <xdr:rowOff>74157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122434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119104</xdr:rowOff>
    </xdr:from>
    <xdr:to>
      <xdr:col>50</xdr:col>
      <xdr:colOff>165100</xdr:colOff>
      <xdr:row>97</xdr:row>
      <xdr:rowOff>49254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40381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139192</xdr:rowOff>
    </xdr:from>
    <xdr:to>
      <xdr:col>46</xdr:col>
      <xdr:colOff>38100</xdr:colOff>
      <xdr:row>97</xdr:row>
      <xdr:rowOff>69342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60469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9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38193</xdr:rowOff>
    </xdr:from>
    <xdr:to>
      <xdr:col>41</xdr:col>
      <xdr:colOff>101600</xdr:colOff>
      <xdr:row>96</xdr:row>
      <xdr:rowOff>139793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130920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9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44966</xdr:rowOff>
    </xdr:from>
    <xdr:to>
      <xdr:col>36</xdr:col>
      <xdr:colOff>165100</xdr:colOff>
      <xdr:row>98</xdr:row>
      <xdr:rowOff>146566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137693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27594</xdr:rowOff>
    </xdr:from>
    <xdr:to>
      <xdr:col>85</xdr:col>
      <xdr:colOff>127000</xdr:colOff>
      <xdr:row>38</xdr:row>
      <xdr:rowOff>107102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42694"/>
          <a:ext cx="838200" cy="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114737</xdr:rowOff>
    </xdr:from>
    <xdr:to>
      <xdr:col>81</xdr:col>
      <xdr:colOff>50800</xdr:colOff>
      <xdr:row>38</xdr:row>
      <xdr:rowOff>27594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286937"/>
          <a:ext cx="889000" cy="25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114737</xdr:rowOff>
    </xdr:from>
    <xdr:to>
      <xdr:col>76</xdr:col>
      <xdr:colOff>114300</xdr:colOff>
      <xdr:row>38</xdr:row>
      <xdr:rowOff>21605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286937"/>
          <a:ext cx="889000" cy="24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10719</xdr:rowOff>
    </xdr:from>
    <xdr:to>
      <xdr:col>76</xdr:col>
      <xdr:colOff>165100</xdr:colOff>
      <xdr:row>36</xdr:row>
      <xdr:rowOff>112319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18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128846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59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21605</xdr:rowOff>
    </xdr:from>
    <xdr:to>
      <xdr:col>71</xdr:col>
      <xdr:colOff>177800</xdr:colOff>
      <xdr:row>38</xdr:row>
      <xdr:rowOff>110896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36705"/>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140701</xdr:rowOff>
    </xdr:from>
    <xdr:to>
      <xdr:col>72</xdr:col>
      <xdr:colOff>38100</xdr:colOff>
      <xdr:row>36</xdr:row>
      <xdr:rowOff>70851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1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87378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59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15291</xdr:rowOff>
    </xdr:from>
    <xdr:to>
      <xdr:col>67</xdr:col>
      <xdr:colOff>101600</xdr:colOff>
      <xdr:row>36</xdr:row>
      <xdr:rowOff>116891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18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133418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9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56302</xdr:rowOff>
    </xdr:from>
    <xdr:to>
      <xdr:col>85</xdr:col>
      <xdr:colOff>177800</xdr:colOff>
      <xdr:row>38</xdr:row>
      <xdr:rowOff>157902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7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142679</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86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148244</xdr:rowOff>
    </xdr:from>
    <xdr:to>
      <xdr:col>81</xdr:col>
      <xdr:colOff>101600</xdr:colOff>
      <xdr:row>38</xdr:row>
      <xdr:rowOff>78394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69521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63937</xdr:rowOff>
    </xdr:from>
    <xdr:to>
      <xdr:col>76</xdr:col>
      <xdr:colOff>165100</xdr:colOff>
      <xdr:row>36</xdr:row>
      <xdr:rowOff>165537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156664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32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142255</xdr:rowOff>
    </xdr:from>
    <xdr:to>
      <xdr:col>72</xdr:col>
      <xdr:colOff>38100</xdr:colOff>
      <xdr:row>38</xdr:row>
      <xdr:rowOff>72405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63532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7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60096</xdr:rowOff>
    </xdr:from>
    <xdr:to>
      <xdr:col>67</xdr:col>
      <xdr:colOff>101600</xdr:colOff>
      <xdr:row>38</xdr:row>
      <xdr:rowOff>161696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152823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50825</xdr:rowOff>
    </xdr:from>
    <xdr:to>
      <xdr:col>85</xdr:col>
      <xdr:colOff>127000</xdr:colOff>
      <xdr:row>76</xdr:row>
      <xdr:rowOff>82589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81025"/>
          <a:ext cx="8382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82589</xdr:rowOff>
    </xdr:from>
    <xdr:to>
      <xdr:col>81</xdr:col>
      <xdr:colOff>50800</xdr:colOff>
      <xdr:row>76</xdr:row>
      <xdr:rowOff>101764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12789"/>
          <a:ext cx="889000" cy="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101764</xdr:rowOff>
    </xdr:from>
    <xdr:to>
      <xdr:col>76</xdr:col>
      <xdr:colOff>114300</xdr:colOff>
      <xdr:row>76</xdr:row>
      <xdr:rowOff>113792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31964"/>
          <a:ext cx="889000" cy="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126822</xdr:rowOff>
    </xdr:from>
    <xdr:to>
      <xdr:col>76</xdr:col>
      <xdr:colOff>165100</xdr:colOff>
      <xdr:row>74</xdr:row>
      <xdr:rowOff>56972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64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73499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4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113792</xdr:rowOff>
    </xdr:from>
    <xdr:to>
      <xdr:col>71</xdr:col>
      <xdr:colOff>177800</xdr:colOff>
      <xdr:row>76</xdr:row>
      <xdr:rowOff>136804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43992"/>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143802</xdr:rowOff>
    </xdr:from>
    <xdr:to>
      <xdr:col>72</xdr:col>
      <xdr:colOff>38100</xdr:colOff>
      <xdr:row>74</xdr:row>
      <xdr:rowOff>73952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90479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4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135458</xdr:rowOff>
    </xdr:from>
    <xdr:to>
      <xdr:col>67</xdr:col>
      <xdr:colOff>101600</xdr:colOff>
      <xdr:row>74</xdr:row>
      <xdr:rowOff>65608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5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82135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4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xdr:rowOff>
    </xdr:from>
    <xdr:to>
      <xdr:col>85</xdr:col>
      <xdr:colOff>177800</xdr:colOff>
      <xdr:row>76</xdr:row>
      <xdr:rowOff>101625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149902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31789</xdr:rowOff>
    </xdr:from>
    <xdr:to>
      <xdr:col>81</xdr:col>
      <xdr:colOff>101600</xdr:colOff>
      <xdr:row>76</xdr:row>
      <xdr:rowOff>133389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124516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50964</xdr:rowOff>
    </xdr:from>
    <xdr:to>
      <xdr:col>76</xdr:col>
      <xdr:colOff>165100</xdr:colOff>
      <xdr:row>76</xdr:row>
      <xdr:rowOff>152564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8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143691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62992</xdr:rowOff>
    </xdr:from>
    <xdr:to>
      <xdr:col>72</xdr:col>
      <xdr:colOff>38100</xdr:colOff>
      <xdr:row>76</xdr:row>
      <xdr:rowOff>164592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155719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86004</xdr:rowOff>
    </xdr:from>
    <xdr:to>
      <xdr:col>67</xdr:col>
      <xdr:colOff>101600</xdr:colOff>
      <xdr:row>77</xdr:row>
      <xdr:rowOff>16154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7281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40411</xdr:rowOff>
    </xdr:from>
    <xdr:to>
      <xdr:col>85</xdr:col>
      <xdr:colOff>127000</xdr:colOff>
      <xdr:row>98</xdr:row>
      <xdr:rowOff>45377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42511"/>
          <a:ext cx="8382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40411</xdr:rowOff>
    </xdr:from>
    <xdr:to>
      <xdr:col>81</xdr:col>
      <xdr:colOff>50800</xdr:colOff>
      <xdr:row>98</xdr:row>
      <xdr:rowOff>42787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42511"/>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42787</xdr:rowOff>
    </xdr:from>
    <xdr:to>
      <xdr:col>76</xdr:col>
      <xdr:colOff>114300</xdr:colOff>
      <xdr:row>98</xdr:row>
      <xdr:rowOff>148120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44887"/>
          <a:ext cx="889000" cy="10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105029</xdr:rowOff>
    </xdr:from>
    <xdr:to>
      <xdr:col>76</xdr:col>
      <xdr:colOff>165100</xdr:colOff>
      <xdr:row>97</xdr:row>
      <xdr:rowOff>35179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6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51706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148120</xdr:rowOff>
    </xdr:from>
    <xdr:to>
      <xdr:col>71</xdr:col>
      <xdr:colOff>177800</xdr:colOff>
      <xdr:row>98</xdr:row>
      <xdr:rowOff>161125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50220"/>
          <a:ext cx="889000" cy="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12536</xdr:rowOff>
    </xdr:from>
    <xdr:to>
      <xdr:col>72</xdr:col>
      <xdr:colOff>38100</xdr:colOff>
      <xdr:row>97</xdr:row>
      <xdr:rowOff>114136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130663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62954</xdr:rowOff>
    </xdr:from>
    <xdr:to>
      <xdr:col>67</xdr:col>
      <xdr:colOff>101600</xdr:colOff>
      <xdr:row>97</xdr:row>
      <xdr:rowOff>164554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166027</xdr:rowOff>
    </xdr:from>
    <xdr:to>
      <xdr:col>85</xdr:col>
      <xdr:colOff>177800</xdr:colOff>
      <xdr:row>98</xdr:row>
      <xdr:rowOff>96177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144454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161061</xdr:rowOff>
    </xdr:from>
    <xdr:to>
      <xdr:col>81</xdr:col>
      <xdr:colOff>101600</xdr:colOff>
      <xdr:row>98</xdr:row>
      <xdr:rowOff>91211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82338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8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163437</xdr:rowOff>
    </xdr:from>
    <xdr:to>
      <xdr:col>76</xdr:col>
      <xdr:colOff>165100</xdr:colOff>
      <xdr:row>98</xdr:row>
      <xdr:rowOff>93587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84714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97320</xdr:rowOff>
    </xdr:from>
    <xdr:to>
      <xdr:col>72</xdr:col>
      <xdr:colOff>38100</xdr:colOff>
      <xdr:row>99</xdr:row>
      <xdr:rowOff>27470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18597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110325</xdr:rowOff>
    </xdr:from>
    <xdr:to>
      <xdr:col>67</xdr:col>
      <xdr:colOff>101600</xdr:colOff>
      <xdr:row>99</xdr:row>
      <xdr:rowOff>40475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31602</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67070</xdr:rowOff>
    </xdr:from>
    <xdr:to>
      <xdr:col>116</xdr:col>
      <xdr:colOff>63500</xdr:colOff>
      <xdr:row>37</xdr:row>
      <xdr:rowOff>134148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410720"/>
          <a:ext cx="8382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10671</xdr:rowOff>
    </xdr:from>
    <xdr:to>
      <xdr:col>111</xdr:col>
      <xdr:colOff>177800</xdr:colOff>
      <xdr:row>37</xdr:row>
      <xdr:rowOff>67070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354321"/>
          <a:ext cx="889000" cy="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10671</xdr:rowOff>
    </xdr:from>
    <xdr:to>
      <xdr:col>107</xdr:col>
      <xdr:colOff>50800</xdr:colOff>
      <xdr:row>38</xdr:row>
      <xdr:rowOff>108676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354321"/>
          <a:ext cx="889000" cy="26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108676</xdr:rowOff>
    </xdr:from>
    <xdr:to>
      <xdr:col>102</xdr:col>
      <xdr:colOff>114300</xdr:colOff>
      <xdr:row>39</xdr:row>
      <xdr:rowOff>66973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623776"/>
          <a:ext cx="889000" cy="1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83348</xdr:rowOff>
    </xdr:from>
    <xdr:to>
      <xdr:col>116</xdr:col>
      <xdr:colOff>114300</xdr:colOff>
      <xdr:row>38</xdr:row>
      <xdr:rowOff>13498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2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106225</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7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16270</xdr:rowOff>
    </xdr:from>
    <xdr:to>
      <xdr:col>112</xdr:col>
      <xdr:colOff>38100</xdr:colOff>
      <xdr:row>37</xdr:row>
      <xdr:rowOff>117870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134397</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56111" y="613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131321</xdr:rowOff>
    </xdr:from>
    <xdr:to>
      <xdr:col>107</xdr:col>
      <xdr:colOff>101600</xdr:colOff>
      <xdr:row>37</xdr:row>
      <xdr:rowOff>61471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30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77998</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67111" y="607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57876</xdr:rowOff>
    </xdr:from>
    <xdr:to>
      <xdr:col>102</xdr:col>
      <xdr:colOff>165100</xdr:colOff>
      <xdr:row>38</xdr:row>
      <xdr:rowOff>159476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4553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34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16173</xdr:rowOff>
    </xdr:from>
    <xdr:to>
      <xdr:col>98</xdr:col>
      <xdr:colOff>38100</xdr:colOff>
      <xdr:row>39</xdr:row>
      <xdr:rowOff>117773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108900</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95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152044</xdr:rowOff>
    </xdr:from>
    <xdr:to>
      <xdr:col>116</xdr:col>
      <xdr:colOff>63500</xdr:colOff>
      <xdr:row>58</xdr:row>
      <xdr:rowOff>153378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96144"/>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153378</xdr:rowOff>
    </xdr:from>
    <xdr:to>
      <xdr:col>111</xdr:col>
      <xdr:colOff>177800</xdr:colOff>
      <xdr:row>58</xdr:row>
      <xdr:rowOff>153912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9747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153912</xdr:rowOff>
    </xdr:from>
    <xdr:to>
      <xdr:col>107</xdr:col>
      <xdr:colOff>50800</xdr:colOff>
      <xdr:row>58</xdr:row>
      <xdr:rowOff>154559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98012"/>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96977</xdr:rowOff>
    </xdr:from>
    <xdr:to>
      <xdr:col>107</xdr:col>
      <xdr:colOff>101600</xdr:colOff>
      <xdr:row>58</xdr:row>
      <xdr:rowOff>27127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43654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154559</xdr:rowOff>
    </xdr:from>
    <xdr:to>
      <xdr:col>102</xdr:col>
      <xdr:colOff>114300</xdr:colOff>
      <xdr:row>58</xdr:row>
      <xdr:rowOff>154940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9865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127953</xdr:rowOff>
    </xdr:from>
    <xdr:to>
      <xdr:col>102</xdr:col>
      <xdr:colOff>165100</xdr:colOff>
      <xdr:row>58</xdr:row>
      <xdr:rowOff>58103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0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74630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7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123685</xdr:rowOff>
    </xdr:from>
    <xdr:to>
      <xdr:col>98</xdr:col>
      <xdr:colOff>38100</xdr:colOff>
      <xdr:row>58</xdr:row>
      <xdr:rowOff>53835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70362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101244</xdr:rowOff>
    </xdr:from>
    <xdr:to>
      <xdr:col>116</xdr:col>
      <xdr:colOff>114300</xdr:colOff>
      <xdr:row>59</xdr:row>
      <xdr:rowOff>31394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16171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6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102578</xdr:rowOff>
    </xdr:from>
    <xdr:to>
      <xdr:col>112</xdr:col>
      <xdr:colOff>38100</xdr:colOff>
      <xdr:row>59</xdr:row>
      <xdr:rowOff>32728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23855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103112</xdr:rowOff>
    </xdr:from>
    <xdr:to>
      <xdr:col>107</xdr:col>
      <xdr:colOff>101600</xdr:colOff>
      <xdr:row>59</xdr:row>
      <xdr:rowOff>33262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24389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3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103759</xdr:rowOff>
    </xdr:from>
    <xdr:to>
      <xdr:col>102</xdr:col>
      <xdr:colOff>165100</xdr:colOff>
      <xdr:row>59</xdr:row>
      <xdr:rowOff>33909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25036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104140</xdr:rowOff>
    </xdr:from>
    <xdr:to>
      <xdr:col>98</xdr:col>
      <xdr:colOff>38100</xdr:colOff>
      <xdr:row>59</xdr:row>
      <xdr:rowOff>34290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25417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55423</xdr:rowOff>
    </xdr:from>
    <xdr:to>
      <xdr:col>116</xdr:col>
      <xdr:colOff>63500</xdr:colOff>
      <xdr:row>76</xdr:row>
      <xdr:rowOff>77006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85623"/>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12768</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77006</xdr:rowOff>
    </xdr:from>
    <xdr:to>
      <xdr:col>111</xdr:col>
      <xdr:colOff>177800</xdr:colOff>
      <xdr:row>76</xdr:row>
      <xdr:rowOff>91827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07206"/>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68929</xdr:rowOff>
    </xdr:from>
    <xdr:to>
      <xdr:col>107</xdr:col>
      <xdr:colOff>50800</xdr:colOff>
      <xdr:row>76</xdr:row>
      <xdr:rowOff>91827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99129"/>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45238</xdr:rowOff>
    </xdr:from>
    <xdr:to>
      <xdr:col>107</xdr:col>
      <xdr:colOff>101600</xdr:colOff>
      <xdr:row>75</xdr:row>
      <xdr:rowOff>146838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163365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68929</xdr:rowOff>
    </xdr:from>
    <xdr:to>
      <xdr:col>102</xdr:col>
      <xdr:colOff>114300</xdr:colOff>
      <xdr:row>76</xdr:row>
      <xdr:rowOff>87274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99129"/>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71793</xdr:rowOff>
    </xdr:from>
    <xdr:to>
      <xdr:col>102</xdr:col>
      <xdr:colOff>165100</xdr:colOff>
      <xdr:row>75</xdr:row>
      <xdr:rowOff>1943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18470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46875</xdr:rowOff>
    </xdr:from>
    <xdr:to>
      <xdr:col>98</xdr:col>
      <xdr:colOff>38100</xdr:colOff>
      <xdr:row>74</xdr:row>
      <xdr:rowOff>148475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165002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4623</xdr:rowOff>
    </xdr:from>
    <xdr:to>
      <xdr:col>116</xdr:col>
      <xdr:colOff>114300</xdr:colOff>
      <xdr:row>76</xdr:row>
      <xdr:rowOff>106223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27500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26206</xdr:rowOff>
    </xdr:from>
    <xdr:to>
      <xdr:col>112</xdr:col>
      <xdr:colOff>38100</xdr:colOff>
      <xdr:row>76</xdr:row>
      <xdr:rowOff>127806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144333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3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41027</xdr:rowOff>
    </xdr:from>
    <xdr:to>
      <xdr:col>107</xdr:col>
      <xdr:colOff>101600</xdr:colOff>
      <xdr:row>76</xdr:row>
      <xdr:rowOff>142627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133754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18129</xdr:rowOff>
    </xdr:from>
    <xdr:to>
      <xdr:col>102</xdr:col>
      <xdr:colOff>165100</xdr:colOff>
      <xdr:row>76</xdr:row>
      <xdr:rowOff>119729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110856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4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36474</xdr:rowOff>
    </xdr:from>
    <xdr:to>
      <xdr:col>98</xdr:col>
      <xdr:colOff>38100</xdr:colOff>
      <xdr:row>76</xdr:row>
      <xdr:rowOff>138074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129201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54611</xdr:rowOff>
    </xdr:from>
    <xdr:to>
      <xdr:col>107</xdr:col>
      <xdr:colOff>101600</xdr:colOff>
      <xdr:row>91</xdr:row>
      <xdr:rowOff>156211</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90</xdr:row>
      <xdr:rowOff>1288</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77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168911</xdr:rowOff>
    </xdr:from>
    <xdr:to>
      <xdr:col>102</xdr:col>
      <xdr:colOff>165100</xdr:colOff>
      <xdr:row>90</xdr:row>
      <xdr:rowOff>99061</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115588</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88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491,216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93,747</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2,883</a:t>
          </a:r>
          <a:r>
            <a:rPr kumimoji="1" lang="ja-JP" altLang="en-US" sz="1300">
              <a:latin typeface="ＭＳ Ｐゴシック" panose="020B0600070205080204" pitchFamily="50" charset="-128"/>
              <a:ea typeface="ＭＳ Ｐゴシック" panose="020B0600070205080204" pitchFamily="50" charset="-128"/>
            </a:rPr>
            <a:t>円増加した。主な要因としては、職員数の増や人勧に準ずる給与改定による人件費の増が挙げられる。類似団体内平均を上回っているため、組織機構のコンパクト化や事務事業の見直しなど、職員数の適正化に努める。また、扶助費は、住民一人当たり</a:t>
          </a:r>
          <a:r>
            <a:rPr kumimoji="1" lang="en-US" altLang="ja-JP" sz="1300">
              <a:latin typeface="ＭＳ Ｐゴシック" panose="020B0600070205080204" pitchFamily="50" charset="-128"/>
              <a:ea typeface="ＭＳ Ｐゴシック" panose="020B0600070205080204" pitchFamily="50" charset="-128"/>
            </a:rPr>
            <a:t>97,909</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9,933</a:t>
          </a:r>
          <a:r>
            <a:rPr kumimoji="1" lang="ja-JP" altLang="en-US" sz="1300">
              <a:latin typeface="ＭＳ Ｐゴシック" panose="020B0600070205080204" pitchFamily="50" charset="-128"/>
              <a:ea typeface="ＭＳ Ｐゴシック" panose="020B0600070205080204" pitchFamily="50" charset="-128"/>
            </a:rPr>
            <a:t>円減少した。主な要因としては、子どものための教育・保育給付金（過年度分）（特定財源）の増による扶助費の減が挙げられる。令和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年度も昨年度に引き続き類似団体内平均を上回っており、今後も単独扶助費の見直しや公益性、公平性などを精査していく。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大きな増減のあった項目としては、普通建設事業費が住民一人当たり</a:t>
          </a:r>
          <a:r>
            <a:rPr kumimoji="1" lang="en-US" altLang="ja-JP" sz="1300">
              <a:latin typeface="ＭＳ Ｐゴシック" panose="020B0600070205080204" pitchFamily="50" charset="-128"/>
              <a:ea typeface="ＭＳ Ｐゴシック" panose="020B0600070205080204" pitchFamily="50" charset="-128"/>
            </a:rPr>
            <a:t>52,920</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7,675</a:t>
          </a:r>
          <a:r>
            <a:rPr kumimoji="1" lang="ja-JP" altLang="en-US" sz="1300">
              <a:latin typeface="ＭＳ Ｐゴシック" panose="020B0600070205080204" pitchFamily="50" charset="-128"/>
              <a:ea typeface="ＭＳ Ｐゴシック" panose="020B0600070205080204" pitchFamily="50" charset="-128"/>
            </a:rPr>
            <a:t>円増加した。これは、広域火葬場運営事業負担金の皆増などによるものである。また、補助費等が住民一人当たり</a:t>
          </a:r>
          <a:r>
            <a:rPr kumimoji="1" lang="en-US" altLang="ja-JP" sz="1300">
              <a:latin typeface="ＭＳ Ｐゴシック" panose="020B0600070205080204" pitchFamily="50" charset="-128"/>
              <a:ea typeface="ＭＳ Ｐゴシック" panose="020B0600070205080204" pitchFamily="50" charset="-128"/>
            </a:rPr>
            <a:t>38,969</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4,163</a:t>
          </a:r>
          <a:r>
            <a:rPr kumimoji="1" lang="ja-JP" altLang="en-US" sz="1300">
              <a:latin typeface="ＭＳ Ｐゴシック" panose="020B0600070205080204" pitchFamily="50" charset="-128"/>
              <a:ea typeface="ＭＳ Ｐゴシック" panose="020B0600070205080204" pitchFamily="50" charset="-128"/>
            </a:rPr>
            <a:t>円増加しているが、これは、君津中央病院企業団負担金などの補助費等の増によるものである。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41,773
41,175
205.40
21,470,938
20,519,571
726,667
11,893,840
15,585,429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100457</xdr:rowOff>
    </xdr:from>
    <xdr:to>
      <xdr:col>24</xdr:col>
      <xdr:colOff>63500</xdr:colOff>
      <xdr:row>36</xdr:row>
      <xdr:rowOff>14351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1207"/>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14351</xdr:rowOff>
    </xdr:from>
    <xdr:to>
      <xdr:col>19</xdr:col>
      <xdr:colOff>177800</xdr:colOff>
      <xdr:row>36</xdr:row>
      <xdr:rowOff>62738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655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62738</xdr:rowOff>
    </xdr:from>
    <xdr:to>
      <xdr:col>15</xdr:col>
      <xdr:colOff>50800</xdr:colOff>
      <xdr:row>37</xdr:row>
      <xdr:rowOff>80264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34938"/>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124333</xdr:rowOff>
    </xdr:from>
    <xdr:to>
      <xdr:col>15</xdr:col>
      <xdr:colOff>101600</xdr:colOff>
      <xdr:row>35</xdr:row>
      <xdr:rowOff>54483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71010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80264</xdr:rowOff>
    </xdr:from>
    <xdr:to>
      <xdr:col>10</xdr:col>
      <xdr:colOff>114300</xdr:colOff>
      <xdr:row>37</xdr:row>
      <xdr:rowOff>91694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239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45466</xdr:rowOff>
    </xdr:from>
    <xdr:to>
      <xdr:col>10</xdr:col>
      <xdr:colOff>165100</xdr:colOff>
      <xdr:row>34</xdr:row>
      <xdr:rowOff>147066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163593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35560</xdr:rowOff>
    </xdr:from>
    <xdr:to>
      <xdr:col>6</xdr:col>
      <xdr:colOff>38100</xdr:colOff>
      <xdr:row>34</xdr:row>
      <xdr:rowOff>137160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6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153687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49657</xdr:rowOff>
    </xdr:from>
    <xdr:to>
      <xdr:col>24</xdr:col>
      <xdr:colOff>114300</xdr:colOff>
      <xdr:row>35</xdr:row>
      <xdr:rowOff>151257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72534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135001</xdr:rowOff>
    </xdr:from>
    <xdr:to>
      <xdr:col>20</xdr:col>
      <xdr:colOff>38100</xdr:colOff>
      <xdr:row>36</xdr:row>
      <xdr:rowOff>65151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56278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11938</xdr:rowOff>
    </xdr:from>
    <xdr:to>
      <xdr:col>15</xdr:col>
      <xdr:colOff>101600</xdr:colOff>
      <xdr:row>36</xdr:row>
      <xdr:rowOff>113538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104665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29464</xdr:rowOff>
    </xdr:from>
    <xdr:to>
      <xdr:col>10</xdr:col>
      <xdr:colOff>165100</xdr:colOff>
      <xdr:row>37</xdr:row>
      <xdr:rowOff>131064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122191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40894</xdr:rowOff>
    </xdr:from>
    <xdr:to>
      <xdr:col>6</xdr:col>
      <xdr:colOff>38100</xdr:colOff>
      <xdr:row>37</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133621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150919</xdr:rowOff>
    </xdr:from>
    <xdr:to>
      <xdr:col>24</xdr:col>
      <xdr:colOff>63500</xdr:colOff>
      <xdr:row>56</xdr:row>
      <xdr:rowOff>155542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52119"/>
          <a:ext cx="8382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64596</xdr:rowOff>
    </xdr:from>
    <xdr:to>
      <xdr:col>19</xdr:col>
      <xdr:colOff>177800</xdr:colOff>
      <xdr:row>56</xdr:row>
      <xdr:rowOff>155542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22896"/>
          <a:ext cx="889000" cy="4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64596</xdr:rowOff>
    </xdr:from>
    <xdr:to>
      <xdr:col>15</xdr:col>
      <xdr:colOff>50800</xdr:colOff>
      <xdr:row>57</xdr:row>
      <xdr:rowOff>58730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22896"/>
          <a:ext cx="889000" cy="5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154211</xdr:rowOff>
    </xdr:from>
    <xdr:to>
      <xdr:col>15</xdr:col>
      <xdr:colOff>101600</xdr:colOff>
      <xdr:row>53</xdr:row>
      <xdr:rowOff>84361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100888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58387</xdr:rowOff>
    </xdr:from>
    <xdr:to>
      <xdr:col>10</xdr:col>
      <xdr:colOff>114300</xdr:colOff>
      <xdr:row>57</xdr:row>
      <xdr:rowOff>58730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3103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138749</xdr:rowOff>
    </xdr:from>
    <xdr:to>
      <xdr:col>10</xdr:col>
      <xdr:colOff>165100</xdr:colOff>
      <xdr:row>56</xdr:row>
      <xdr:rowOff>68899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85426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23356</xdr:rowOff>
    </xdr:from>
    <xdr:to>
      <xdr:col>6</xdr:col>
      <xdr:colOff>38100</xdr:colOff>
      <xdr:row>56</xdr:row>
      <xdr:rowOff>124956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141483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9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100119</xdr:rowOff>
    </xdr:from>
    <xdr:to>
      <xdr:col>24</xdr:col>
      <xdr:colOff>114300</xdr:colOff>
      <xdr:row>57</xdr:row>
      <xdr:rowOff>30269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78546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104742</xdr:rowOff>
    </xdr:from>
    <xdr:to>
      <xdr:col>20</xdr:col>
      <xdr:colOff>38100</xdr:colOff>
      <xdr:row>57</xdr:row>
      <xdr:rowOff>34892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26019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13796</xdr:rowOff>
    </xdr:from>
    <xdr:to>
      <xdr:col>15</xdr:col>
      <xdr:colOff>101600</xdr:colOff>
      <xdr:row>54</xdr:row>
      <xdr:rowOff>115396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106523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6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7930</xdr:rowOff>
    </xdr:from>
    <xdr:to>
      <xdr:col>10</xdr:col>
      <xdr:colOff>165100</xdr:colOff>
      <xdr:row>57</xdr:row>
      <xdr:rowOff>109530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100657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7587</xdr:rowOff>
    </xdr:from>
    <xdr:to>
      <xdr:col>6</xdr:col>
      <xdr:colOff>38100</xdr:colOff>
      <xdr:row>57</xdr:row>
      <xdr:rowOff>109187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100314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147875</xdr:rowOff>
    </xdr:from>
    <xdr:to>
      <xdr:col>24</xdr:col>
      <xdr:colOff>63500</xdr:colOff>
      <xdr:row>76</xdr:row>
      <xdr:rowOff>34979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06625"/>
          <a:ext cx="8382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0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147875</xdr:rowOff>
    </xdr:from>
    <xdr:to>
      <xdr:col>19</xdr:col>
      <xdr:colOff>177800</xdr:colOff>
      <xdr:row>77</xdr:row>
      <xdr:rowOff>12413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06625"/>
          <a:ext cx="889000" cy="20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12413</xdr:rowOff>
    </xdr:from>
    <xdr:to>
      <xdr:col>15</xdr:col>
      <xdr:colOff>50800</xdr:colOff>
      <xdr:row>77</xdr:row>
      <xdr:rowOff>167872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4063"/>
          <a:ext cx="889000" cy="1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157153</xdr:rowOff>
    </xdr:from>
    <xdr:to>
      <xdr:col>15</xdr:col>
      <xdr:colOff>101600</xdr:colOff>
      <xdr:row>75</xdr:row>
      <xdr:rowOff>87303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103830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1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167872</xdr:rowOff>
    </xdr:from>
    <xdr:to>
      <xdr:col>10</xdr:col>
      <xdr:colOff>114300</xdr:colOff>
      <xdr:row>78</xdr:row>
      <xdr:rowOff>117830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69522"/>
          <a:ext cx="889000" cy="1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20636</xdr:rowOff>
    </xdr:from>
    <xdr:to>
      <xdr:col>10</xdr:col>
      <xdr:colOff>165100</xdr:colOff>
      <xdr:row>75</xdr:row>
      <xdr:rowOff>122236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138763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75750</xdr:rowOff>
    </xdr:from>
    <xdr:to>
      <xdr:col>6</xdr:col>
      <xdr:colOff>38100</xdr:colOff>
      <xdr:row>76</xdr:row>
      <xdr:rowOff>5900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22427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0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155629</xdr:rowOff>
    </xdr:from>
    <xdr:to>
      <xdr:col>24</xdr:col>
      <xdr:colOff>114300</xdr:colOff>
      <xdr:row>76</xdr:row>
      <xdr:rowOff>85779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6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97075</xdr:rowOff>
    </xdr:from>
    <xdr:to>
      <xdr:col>20</xdr:col>
      <xdr:colOff>38100</xdr:colOff>
      <xdr:row>76</xdr:row>
      <xdr:rowOff>27226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58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18352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4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133063</xdr:rowOff>
    </xdr:from>
    <xdr:to>
      <xdr:col>15</xdr:col>
      <xdr:colOff>101600</xdr:colOff>
      <xdr:row>77</xdr:row>
      <xdr:rowOff>63213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54340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117072</xdr:rowOff>
    </xdr:from>
    <xdr:to>
      <xdr:col>10</xdr:col>
      <xdr:colOff>165100</xdr:colOff>
      <xdr:row>78</xdr:row>
      <xdr:rowOff>47222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38349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67030</xdr:rowOff>
    </xdr:from>
    <xdr:to>
      <xdr:col>6</xdr:col>
      <xdr:colOff>38100</xdr:colOff>
      <xdr:row>78</xdr:row>
      <xdr:rowOff>168630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159757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137316</xdr:rowOff>
    </xdr:from>
    <xdr:to>
      <xdr:col>24</xdr:col>
      <xdr:colOff>63500</xdr:colOff>
      <xdr:row>97</xdr:row>
      <xdr:rowOff>87623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96516"/>
          <a:ext cx="838200" cy="1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87623</xdr:rowOff>
    </xdr:from>
    <xdr:to>
      <xdr:col>19</xdr:col>
      <xdr:colOff>177800</xdr:colOff>
      <xdr:row>97</xdr:row>
      <xdr:rowOff>134246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18273"/>
          <a:ext cx="889000" cy="4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134246</xdr:rowOff>
    </xdr:from>
    <xdr:to>
      <xdr:col>15</xdr:col>
      <xdr:colOff>50800</xdr:colOff>
      <xdr:row>98</xdr:row>
      <xdr:rowOff>86610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64896"/>
          <a:ext cx="889000" cy="1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96988</xdr:rowOff>
    </xdr:from>
    <xdr:to>
      <xdr:col>15</xdr:col>
      <xdr:colOff>101600</xdr:colOff>
      <xdr:row>98</xdr:row>
      <xdr:rowOff>27138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18265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86610</xdr:rowOff>
    </xdr:from>
    <xdr:to>
      <xdr:col>10</xdr:col>
      <xdr:colOff>114300</xdr:colOff>
      <xdr:row>99</xdr:row>
      <xdr:rowOff>32116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8710"/>
          <a:ext cx="889000" cy="1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111869</xdr:rowOff>
    </xdr:from>
    <xdr:to>
      <xdr:col>10</xdr:col>
      <xdr:colOff>165100</xdr:colOff>
      <xdr:row>98</xdr:row>
      <xdr:rowOff>42019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4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58546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137897</xdr:rowOff>
    </xdr:from>
    <xdr:to>
      <xdr:col>6</xdr:col>
      <xdr:colOff>38100</xdr:colOff>
      <xdr:row>98</xdr:row>
      <xdr:rowOff>68047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6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84574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86516</xdr:rowOff>
    </xdr:from>
    <xdr:to>
      <xdr:col>24</xdr:col>
      <xdr:colOff>114300</xdr:colOff>
      <xdr:row>97</xdr:row>
      <xdr:rowOff>16666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109393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9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36823</xdr:rowOff>
    </xdr:from>
    <xdr:to>
      <xdr:col>20</xdr:col>
      <xdr:colOff>38100</xdr:colOff>
      <xdr:row>97</xdr:row>
      <xdr:rowOff>138423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154950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83446</xdr:rowOff>
    </xdr:from>
    <xdr:to>
      <xdr:col>15</xdr:col>
      <xdr:colOff>101600</xdr:colOff>
      <xdr:row>98</xdr:row>
      <xdr:rowOff>13596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30123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35810</xdr:rowOff>
    </xdr:from>
    <xdr:to>
      <xdr:col>10</xdr:col>
      <xdr:colOff>165100</xdr:colOff>
      <xdr:row>98</xdr:row>
      <xdr:rowOff>137410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128537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152766</xdr:rowOff>
    </xdr:from>
    <xdr:to>
      <xdr:col>6</xdr:col>
      <xdr:colOff>38100</xdr:colOff>
      <xdr:row>99</xdr:row>
      <xdr:rowOff>82916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74043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18869</xdr:rowOff>
    </xdr:from>
    <xdr:to>
      <xdr:col>55</xdr:col>
      <xdr:colOff>0</xdr:colOff>
      <xdr:row>38</xdr:row>
      <xdr:rowOff>24747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33969"/>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24747</xdr:rowOff>
    </xdr:from>
    <xdr:to>
      <xdr:col>50</xdr:col>
      <xdr:colOff>114300</xdr:colOff>
      <xdr:row>38</xdr:row>
      <xdr:rowOff>162887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39847"/>
          <a:ext cx="889000" cy="13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162887</xdr:rowOff>
    </xdr:from>
    <xdr:to>
      <xdr:col>45</xdr:col>
      <xdr:colOff>177800</xdr:colOff>
      <xdr:row>38</xdr:row>
      <xdr:rowOff>166479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798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166479</xdr:rowOff>
    </xdr:from>
    <xdr:to>
      <xdr:col>41</xdr:col>
      <xdr:colOff>50800</xdr:colOff>
      <xdr:row>39</xdr:row>
      <xdr:rowOff>7765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81579"/>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139519</xdr:rowOff>
    </xdr:from>
    <xdr:to>
      <xdr:col>55</xdr:col>
      <xdr:colOff>50800</xdr:colOff>
      <xdr:row>38</xdr:row>
      <xdr:rowOff>69669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117946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1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145397</xdr:rowOff>
    </xdr:from>
    <xdr:to>
      <xdr:col>50</xdr:col>
      <xdr:colOff>165100</xdr:colOff>
      <xdr:row>38</xdr:row>
      <xdr:rowOff>75547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66674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8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112087</xdr:rowOff>
    </xdr:from>
    <xdr:to>
      <xdr:col>46</xdr:col>
      <xdr:colOff>38100</xdr:colOff>
      <xdr:row>39</xdr:row>
      <xdr:rowOff>42237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33364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9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115679</xdr:rowOff>
    </xdr:from>
    <xdr:to>
      <xdr:col>41</xdr:col>
      <xdr:colOff>101600</xdr:colOff>
      <xdr:row>39</xdr:row>
      <xdr:rowOff>45829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36956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128415</xdr:rowOff>
    </xdr:from>
    <xdr:to>
      <xdr:col>36</xdr:col>
      <xdr:colOff>165100</xdr:colOff>
      <xdr:row>39</xdr:row>
      <xdr:rowOff>58565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49692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6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20351</xdr:rowOff>
    </xdr:from>
    <xdr:to>
      <xdr:col>55</xdr:col>
      <xdr:colOff>0</xdr:colOff>
      <xdr:row>57</xdr:row>
      <xdr:rowOff>81559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93001"/>
          <a:ext cx="838200" cy="6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161245</xdr:rowOff>
    </xdr:from>
    <xdr:to>
      <xdr:col>50</xdr:col>
      <xdr:colOff>114300</xdr:colOff>
      <xdr:row>57</xdr:row>
      <xdr:rowOff>20351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90995"/>
          <a:ext cx="8890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161245</xdr:rowOff>
    </xdr:from>
    <xdr:to>
      <xdr:col>45</xdr:col>
      <xdr:colOff>177800</xdr:colOff>
      <xdr:row>57</xdr:row>
      <xdr:rowOff>91656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90995"/>
          <a:ext cx="889000" cy="27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121476</xdr:rowOff>
    </xdr:from>
    <xdr:to>
      <xdr:col>46</xdr:col>
      <xdr:colOff>38100</xdr:colOff>
      <xdr:row>55</xdr:row>
      <xdr:rowOff>51626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68153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91656</xdr:rowOff>
    </xdr:from>
    <xdr:to>
      <xdr:col>41</xdr:col>
      <xdr:colOff>50800</xdr:colOff>
      <xdr:row>57</xdr:row>
      <xdr:rowOff>111049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64306"/>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5442</xdr:rowOff>
    </xdr:from>
    <xdr:to>
      <xdr:col>41</xdr:col>
      <xdr:colOff>101600</xdr:colOff>
      <xdr:row>55</xdr:row>
      <xdr:rowOff>107042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123569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162890</xdr:rowOff>
    </xdr:from>
    <xdr:to>
      <xdr:col>36</xdr:col>
      <xdr:colOff>165100</xdr:colOff>
      <xdr:row>55</xdr:row>
      <xdr:rowOff>93040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109567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19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30759</xdr:rowOff>
    </xdr:from>
    <xdr:to>
      <xdr:col>55</xdr:col>
      <xdr:colOff>50800</xdr:colOff>
      <xdr:row>57</xdr:row>
      <xdr:rowOff>132359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9186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141001</xdr:rowOff>
    </xdr:from>
    <xdr:to>
      <xdr:col>50</xdr:col>
      <xdr:colOff>165100</xdr:colOff>
      <xdr:row>57</xdr:row>
      <xdr:rowOff>71151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62278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3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110445</xdr:rowOff>
    </xdr:from>
    <xdr:to>
      <xdr:col>46</xdr:col>
      <xdr:colOff>38100</xdr:colOff>
      <xdr:row>56</xdr:row>
      <xdr:rowOff>40595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31722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40856</xdr:rowOff>
    </xdr:from>
    <xdr:to>
      <xdr:col>41</xdr:col>
      <xdr:colOff>101600</xdr:colOff>
      <xdr:row>57</xdr:row>
      <xdr:rowOff>142456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133583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60249</xdr:rowOff>
    </xdr:from>
    <xdr:to>
      <xdr:col>36</xdr:col>
      <xdr:colOff>165100</xdr:colOff>
      <xdr:row>57</xdr:row>
      <xdr:rowOff>161849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152976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2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167315</xdr:rowOff>
    </xdr:from>
    <xdr:to>
      <xdr:col>55</xdr:col>
      <xdr:colOff>0</xdr:colOff>
      <xdr:row>78</xdr:row>
      <xdr:rowOff>20599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68965"/>
          <a:ext cx="8382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160525</xdr:rowOff>
    </xdr:from>
    <xdr:to>
      <xdr:col>50</xdr:col>
      <xdr:colOff>114300</xdr:colOff>
      <xdr:row>77</xdr:row>
      <xdr:rowOff>167315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62175"/>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160525</xdr:rowOff>
    </xdr:from>
    <xdr:to>
      <xdr:col>45</xdr:col>
      <xdr:colOff>177800</xdr:colOff>
      <xdr:row>78</xdr:row>
      <xdr:rowOff>15548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62175"/>
          <a:ext cx="889000" cy="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33031</xdr:rowOff>
    </xdr:from>
    <xdr:to>
      <xdr:col>46</xdr:col>
      <xdr:colOff>38100</xdr:colOff>
      <xdr:row>74</xdr:row>
      <xdr:rowOff>134631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2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151158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4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15548</xdr:rowOff>
    </xdr:from>
    <xdr:to>
      <xdr:col>41</xdr:col>
      <xdr:colOff>50800</xdr:colOff>
      <xdr:row>78</xdr:row>
      <xdr:rowOff>41311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88648"/>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108240</xdr:rowOff>
    </xdr:from>
    <xdr:to>
      <xdr:col>41</xdr:col>
      <xdr:colOff>101600</xdr:colOff>
      <xdr:row>76</xdr:row>
      <xdr:rowOff>38390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9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54917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74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165869</xdr:rowOff>
    </xdr:from>
    <xdr:to>
      <xdr:col>36</xdr:col>
      <xdr:colOff>165100</xdr:colOff>
      <xdr:row>76</xdr:row>
      <xdr:rowOff>96019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112547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141249</xdr:rowOff>
    </xdr:from>
    <xdr:to>
      <xdr:col>55</xdr:col>
      <xdr:colOff>50800</xdr:colOff>
      <xdr:row>78</xdr:row>
      <xdr:rowOff>71399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56176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116515</xdr:rowOff>
    </xdr:from>
    <xdr:to>
      <xdr:col>50</xdr:col>
      <xdr:colOff>165100</xdr:colOff>
      <xdr:row>78</xdr:row>
      <xdr:rowOff>46665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37792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109725</xdr:rowOff>
    </xdr:from>
    <xdr:to>
      <xdr:col>46</xdr:col>
      <xdr:colOff>38100</xdr:colOff>
      <xdr:row>78</xdr:row>
      <xdr:rowOff>39875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31002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0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136198</xdr:rowOff>
    </xdr:from>
    <xdr:to>
      <xdr:col>41</xdr:col>
      <xdr:colOff>101600</xdr:colOff>
      <xdr:row>78</xdr:row>
      <xdr:rowOff>66348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57475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3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161961</xdr:rowOff>
    </xdr:from>
    <xdr:to>
      <xdr:col>36</xdr:col>
      <xdr:colOff>165100</xdr:colOff>
      <xdr:row>78</xdr:row>
      <xdr:rowOff>92111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83238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5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132829</xdr:rowOff>
    </xdr:from>
    <xdr:to>
      <xdr:col>55</xdr:col>
      <xdr:colOff>0</xdr:colOff>
      <xdr:row>99</xdr:row>
      <xdr:rowOff>45441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934929"/>
          <a:ext cx="838200" cy="8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153352</xdr:rowOff>
    </xdr:from>
    <xdr:to>
      <xdr:col>50</xdr:col>
      <xdr:colOff>114300</xdr:colOff>
      <xdr:row>99</xdr:row>
      <xdr:rowOff>45441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55452"/>
          <a:ext cx="889000" cy="6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153352</xdr:rowOff>
    </xdr:from>
    <xdr:to>
      <xdr:col>45</xdr:col>
      <xdr:colOff>177800</xdr:colOff>
      <xdr:row>99</xdr:row>
      <xdr:rowOff>65024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55452"/>
          <a:ext cx="889000" cy="8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131445</xdr:rowOff>
    </xdr:from>
    <xdr:to>
      <xdr:col>46</xdr:col>
      <xdr:colOff>38100</xdr:colOff>
      <xdr:row>97</xdr:row>
      <xdr:rowOff>61595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78122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38582</xdr:rowOff>
    </xdr:from>
    <xdr:to>
      <xdr:col>41</xdr:col>
      <xdr:colOff>50800</xdr:colOff>
      <xdr:row>99</xdr:row>
      <xdr:rowOff>65024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7012132"/>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26836</xdr:rowOff>
    </xdr:from>
    <xdr:to>
      <xdr:col>41</xdr:col>
      <xdr:colOff>101600</xdr:colOff>
      <xdr:row>97</xdr:row>
      <xdr:rowOff>128436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5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144963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xdr:rowOff>
    </xdr:from>
    <xdr:to>
      <xdr:col>36</xdr:col>
      <xdr:colOff>165100</xdr:colOff>
      <xdr:row>97</xdr:row>
      <xdr:rowOff>115646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132173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82029</xdr:rowOff>
    </xdr:from>
    <xdr:to>
      <xdr:col>55</xdr:col>
      <xdr:colOff>50800</xdr:colOff>
      <xdr:row>99</xdr:row>
      <xdr:rowOff>12179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168406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166091</xdr:rowOff>
    </xdr:from>
    <xdr:to>
      <xdr:col>50</xdr:col>
      <xdr:colOff>165100</xdr:colOff>
      <xdr:row>99</xdr:row>
      <xdr:rowOff>96241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87368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6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102552</xdr:rowOff>
    </xdr:from>
    <xdr:to>
      <xdr:col>46</xdr:col>
      <xdr:colOff>38100</xdr:colOff>
      <xdr:row>99</xdr:row>
      <xdr:rowOff>32702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0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23829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9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14224</xdr:rowOff>
    </xdr:from>
    <xdr:to>
      <xdr:col>41</xdr:col>
      <xdr:colOff>101600</xdr:colOff>
      <xdr:row>99</xdr:row>
      <xdr:rowOff>115824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106951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8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159232</xdr:rowOff>
    </xdr:from>
    <xdr:to>
      <xdr:col>36</xdr:col>
      <xdr:colOff>165100</xdr:colOff>
      <xdr:row>99</xdr:row>
      <xdr:rowOff>89382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6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80509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5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160884</xdr:rowOff>
    </xdr:from>
    <xdr:to>
      <xdr:col>85</xdr:col>
      <xdr:colOff>127000</xdr:colOff>
      <xdr:row>36</xdr:row>
      <xdr:rowOff>99085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161634"/>
          <a:ext cx="838200" cy="10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160884</xdr:rowOff>
    </xdr:from>
    <xdr:to>
      <xdr:col>81</xdr:col>
      <xdr:colOff>50800</xdr:colOff>
      <xdr:row>36</xdr:row>
      <xdr:rowOff>28639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61634"/>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151397</xdr:rowOff>
    </xdr:from>
    <xdr:to>
      <xdr:col>76</xdr:col>
      <xdr:colOff>114300</xdr:colOff>
      <xdr:row>36</xdr:row>
      <xdr:rowOff>28639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52147"/>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15024</xdr:rowOff>
    </xdr:from>
    <xdr:to>
      <xdr:col>76</xdr:col>
      <xdr:colOff>165100</xdr:colOff>
      <xdr:row>35</xdr:row>
      <xdr:rowOff>116624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133151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151397</xdr:rowOff>
    </xdr:from>
    <xdr:to>
      <xdr:col>71</xdr:col>
      <xdr:colOff>177800</xdr:colOff>
      <xdr:row>36</xdr:row>
      <xdr:rowOff>44869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52147"/>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111227</xdr:rowOff>
    </xdr:from>
    <xdr:to>
      <xdr:col>72</xdr:col>
      <xdr:colOff>38100</xdr:colOff>
      <xdr:row>36</xdr:row>
      <xdr:rowOff>41377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0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118999</xdr:rowOff>
    </xdr:from>
    <xdr:to>
      <xdr:col>67</xdr:col>
      <xdr:colOff>101600</xdr:colOff>
      <xdr:row>36</xdr:row>
      <xdr:rowOff>49149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1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65676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9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48285</xdr:rowOff>
    </xdr:from>
    <xdr:to>
      <xdr:col>85</xdr:col>
      <xdr:colOff>177800</xdr:colOff>
      <xdr:row>36</xdr:row>
      <xdr:rowOff>149885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71162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110084</xdr:rowOff>
    </xdr:from>
    <xdr:to>
      <xdr:col>81</xdr:col>
      <xdr:colOff>101600</xdr:colOff>
      <xdr:row>36</xdr:row>
      <xdr:rowOff>40234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56761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149289</xdr:rowOff>
    </xdr:from>
    <xdr:to>
      <xdr:col>76</xdr:col>
      <xdr:colOff>165100</xdr:colOff>
      <xdr:row>36</xdr:row>
      <xdr:rowOff>79439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70566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2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100597</xdr:rowOff>
    </xdr:from>
    <xdr:to>
      <xdr:col>72</xdr:col>
      <xdr:colOff>38100</xdr:colOff>
      <xdr:row>36</xdr:row>
      <xdr:rowOff>30747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0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47274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165519</xdr:rowOff>
    </xdr:from>
    <xdr:to>
      <xdr:col>67</xdr:col>
      <xdr:colOff>101600</xdr:colOff>
      <xdr:row>36</xdr:row>
      <xdr:rowOff>95669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6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86796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25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14872</xdr:rowOff>
    </xdr:from>
    <xdr:to>
      <xdr:col>85</xdr:col>
      <xdr:colOff>127000</xdr:colOff>
      <xdr:row>58</xdr:row>
      <xdr:rowOff>39306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58972"/>
          <a:ext cx="838200" cy="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150152</xdr:rowOff>
    </xdr:from>
    <xdr:to>
      <xdr:col>81</xdr:col>
      <xdr:colOff>50800</xdr:colOff>
      <xdr:row>58</xdr:row>
      <xdr:rowOff>39306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22802"/>
          <a:ext cx="8890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51638</xdr:rowOff>
    </xdr:from>
    <xdr:to>
      <xdr:col>76</xdr:col>
      <xdr:colOff>114300</xdr:colOff>
      <xdr:row>57</xdr:row>
      <xdr:rowOff>150152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52838"/>
          <a:ext cx="889000" cy="26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51638</xdr:rowOff>
    </xdr:from>
    <xdr:to>
      <xdr:col>71</xdr:col>
      <xdr:colOff>177800</xdr:colOff>
      <xdr:row>59</xdr:row>
      <xdr:rowOff>2324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52838"/>
          <a:ext cx="889000" cy="4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135522</xdr:rowOff>
    </xdr:from>
    <xdr:to>
      <xdr:col>85</xdr:col>
      <xdr:colOff>177800</xdr:colOff>
      <xdr:row>58</xdr:row>
      <xdr:rowOff>65672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50449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159956</xdr:rowOff>
    </xdr:from>
    <xdr:to>
      <xdr:col>81</xdr:col>
      <xdr:colOff>101600</xdr:colOff>
      <xdr:row>58</xdr:row>
      <xdr:rowOff>90106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3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81233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2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99352</xdr:rowOff>
    </xdr:from>
    <xdr:to>
      <xdr:col>76</xdr:col>
      <xdr:colOff>165100</xdr:colOff>
      <xdr:row>58</xdr:row>
      <xdr:rowOff>29502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7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20629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838</xdr:rowOff>
    </xdr:from>
    <xdr:to>
      <xdr:col>72</xdr:col>
      <xdr:colOff>38100</xdr:colOff>
      <xdr:row>56</xdr:row>
      <xdr:rowOff>102438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0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118965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122974</xdr:rowOff>
    </xdr:from>
    <xdr:to>
      <xdr:col>67</xdr:col>
      <xdr:colOff>101600</xdr:colOff>
      <xdr:row>59</xdr:row>
      <xdr:rowOff>53124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44251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27595</xdr:rowOff>
    </xdr:from>
    <xdr:to>
      <xdr:col>85</xdr:col>
      <xdr:colOff>127000</xdr:colOff>
      <xdr:row>78</xdr:row>
      <xdr:rowOff>107102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00695"/>
          <a:ext cx="8382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114737</xdr:rowOff>
    </xdr:from>
    <xdr:to>
      <xdr:col>81</xdr:col>
      <xdr:colOff>50800</xdr:colOff>
      <xdr:row>78</xdr:row>
      <xdr:rowOff>27595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144937"/>
          <a:ext cx="889000" cy="25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114737</xdr:rowOff>
    </xdr:from>
    <xdr:to>
      <xdr:col>76</xdr:col>
      <xdr:colOff>114300</xdr:colOff>
      <xdr:row>78</xdr:row>
      <xdr:rowOff>21605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144937"/>
          <a:ext cx="889000" cy="24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10719</xdr:rowOff>
    </xdr:from>
    <xdr:to>
      <xdr:col>76</xdr:col>
      <xdr:colOff>165100</xdr:colOff>
      <xdr:row>76</xdr:row>
      <xdr:rowOff>112319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0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128846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81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21605</xdr:rowOff>
    </xdr:from>
    <xdr:to>
      <xdr:col>71</xdr:col>
      <xdr:colOff>177800</xdr:colOff>
      <xdr:row>78</xdr:row>
      <xdr:rowOff>110897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94705"/>
          <a:ext cx="889000" cy="8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140701</xdr:rowOff>
    </xdr:from>
    <xdr:to>
      <xdr:col>72</xdr:col>
      <xdr:colOff>38100</xdr:colOff>
      <xdr:row>76</xdr:row>
      <xdr:rowOff>70851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299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87378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277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15291</xdr:rowOff>
    </xdr:from>
    <xdr:to>
      <xdr:col>67</xdr:col>
      <xdr:colOff>101600</xdr:colOff>
      <xdr:row>76</xdr:row>
      <xdr:rowOff>116891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04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133418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8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56302</xdr:rowOff>
    </xdr:from>
    <xdr:to>
      <xdr:col>85</xdr:col>
      <xdr:colOff>177800</xdr:colOff>
      <xdr:row>78</xdr:row>
      <xdr:rowOff>157902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142679</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44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148245</xdr:rowOff>
    </xdr:from>
    <xdr:to>
      <xdr:col>81</xdr:col>
      <xdr:colOff>101600</xdr:colOff>
      <xdr:row>78</xdr:row>
      <xdr:rowOff>78395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69522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4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63937</xdr:rowOff>
    </xdr:from>
    <xdr:to>
      <xdr:col>76</xdr:col>
      <xdr:colOff>165100</xdr:colOff>
      <xdr:row>76</xdr:row>
      <xdr:rowOff>165537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0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156664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8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142255</xdr:rowOff>
    </xdr:from>
    <xdr:to>
      <xdr:col>72</xdr:col>
      <xdr:colOff>38100</xdr:colOff>
      <xdr:row>78</xdr:row>
      <xdr:rowOff>72405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63532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60097</xdr:rowOff>
    </xdr:from>
    <xdr:to>
      <xdr:col>67</xdr:col>
      <xdr:colOff>101600</xdr:colOff>
      <xdr:row>78</xdr:row>
      <xdr:rowOff>161697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152824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50825</xdr:rowOff>
    </xdr:from>
    <xdr:to>
      <xdr:col>85</xdr:col>
      <xdr:colOff>127000</xdr:colOff>
      <xdr:row>96</xdr:row>
      <xdr:rowOff>82499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10025"/>
          <a:ext cx="838200" cy="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82499</xdr:rowOff>
    </xdr:from>
    <xdr:to>
      <xdr:col>81</xdr:col>
      <xdr:colOff>50800</xdr:colOff>
      <xdr:row>96</xdr:row>
      <xdr:rowOff>101764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41699"/>
          <a:ext cx="889000" cy="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101764</xdr:rowOff>
    </xdr:from>
    <xdr:to>
      <xdr:col>76</xdr:col>
      <xdr:colOff>114300</xdr:colOff>
      <xdr:row>96</xdr:row>
      <xdr:rowOff>113792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60964"/>
          <a:ext cx="889000" cy="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126772</xdr:rowOff>
    </xdr:from>
    <xdr:to>
      <xdr:col>76</xdr:col>
      <xdr:colOff>165100</xdr:colOff>
      <xdr:row>94</xdr:row>
      <xdr:rowOff>56922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0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73449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8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113792</xdr:rowOff>
    </xdr:from>
    <xdr:to>
      <xdr:col>71</xdr:col>
      <xdr:colOff>177800</xdr:colOff>
      <xdr:row>96</xdr:row>
      <xdr:rowOff>136804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72992"/>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143777</xdr:rowOff>
    </xdr:from>
    <xdr:to>
      <xdr:col>72</xdr:col>
      <xdr:colOff>38100</xdr:colOff>
      <xdr:row>94</xdr:row>
      <xdr:rowOff>73927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0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90454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58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135382</xdr:rowOff>
    </xdr:from>
    <xdr:to>
      <xdr:col>67</xdr:col>
      <xdr:colOff>101600</xdr:colOff>
      <xdr:row>94</xdr:row>
      <xdr:rowOff>65532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0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82059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5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xdr:rowOff>
    </xdr:from>
    <xdr:to>
      <xdr:col>85</xdr:col>
      <xdr:colOff>177800</xdr:colOff>
      <xdr:row>96</xdr:row>
      <xdr:rowOff>101625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149902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31699</xdr:rowOff>
    </xdr:from>
    <xdr:to>
      <xdr:col>81</xdr:col>
      <xdr:colOff>101600</xdr:colOff>
      <xdr:row>96</xdr:row>
      <xdr:rowOff>133299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124426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50964</xdr:rowOff>
    </xdr:from>
    <xdr:to>
      <xdr:col>76</xdr:col>
      <xdr:colOff>165100</xdr:colOff>
      <xdr:row>96</xdr:row>
      <xdr:rowOff>152564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1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143691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62992</xdr:rowOff>
    </xdr:from>
    <xdr:to>
      <xdr:col>72</xdr:col>
      <xdr:colOff>38100</xdr:colOff>
      <xdr:row>96</xdr:row>
      <xdr:rowOff>164592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155719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86004</xdr:rowOff>
    </xdr:from>
    <xdr:to>
      <xdr:col>67</xdr:col>
      <xdr:colOff>101600</xdr:colOff>
      <xdr:row>97</xdr:row>
      <xdr:rowOff>16154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113665</xdr:rowOff>
    </xdr:from>
    <xdr:to>
      <xdr:col>107</xdr:col>
      <xdr:colOff>101600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119380</xdr:rowOff>
    </xdr:from>
    <xdr:to>
      <xdr:col>102</xdr:col>
      <xdr:colOff>165100</xdr:colOff>
      <xdr:row>39</xdr:row>
      <xdr:rowOff>49530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66057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09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103759</xdr:rowOff>
    </xdr:from>
    <xdr:to>
      <xdr:col>98</xdr:col>
      <xdr:colOff>38100</xdr:colOff>
      <xdr:row>39</xdr:row>
      <xdr:rowOff>33909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50436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54610</xdr:rowOff>
    </xdr:from>
    <xdr:to>
      <xdr:col>107</xdr:col>
      <xdr:colOff>101600</xdr:colOff>
      <xdr:row>51</xdr:row>
      <xdr:rowOff>156210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50</xdr:row>
      <xdr:rowOff>1287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77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168910</xdr:rowOff>
    </xdr:from>
    <xdr:to>
      <xdr:col>102</xdr:col>
      <xdr:colOff>165100</xdr:colOff>
      <xdr:row>50</xdr:row>
      <xdr:rowOff>99060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115587</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88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491,216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173,120</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5,379</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年度実施の新型コロナウイルス感染症に係る子育て世帯や住民税非課税世帯等への臨時特別給付事業の皆減などが挙げられる。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大きな増減のあった項目としては、衛生費が住民一人当たり</a:t>
          </a:r>
          <a:r>
            <a:rPr kumimoji="1" lang="en-US" altLang="ja-JP" sz="1300">
              <a:latin typeface="ＭＳ Ｐゴシック" panose="020B0600070205080204" pitchFamily="50" charset="-128"/>
              <a:ea typeface="ＭＳ Ｐゴシック" panose="020B0600070205080204" pitchFamily="50" charset="-128"/>
            </a:rPr>
            <a:t>73,719</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11,185</a:t>
          </a:r>
          <a:r>
            <a:rPr kumimoji="1" lang="ja-JP" altLang="en-US" sz="1300">
              <a:latin typeface="ＭＳ Ｐゴシック" panose="020B0600070205080204" pitchFamily="50" charset="-128"/>
              <a:ea typeface="ＭＳ Ｐゴシック" panose="020B0600070205080204" pitchFamily="50" charset="-128"/>
            </a:rPr>
            <a:t>円増加した。これは、広域火葬場運営事業負担金の皆増などによるものである。また、土木費が住民一人当たり</a:t>
          </a:r>
          <a:r>
            <a:rPr kumimoji="1" lang="en-US" altLang="ja-JP" sz="1300">
              <a:latin typeface="ＭＳ Ｐゴシック" panose="020B0600070205080204" pitchFamily="50" charset="-128"/>
              <a:ea typeface="ＭＳ Ｐゴシック" panose="020B0600070205080204" pitchFamily="50" charset="-128"/>
            </a:rPr>
            <a:t>36,541</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6,619</a:t>
          </a:r>
          <a:r>
            <a:rPr kumimoji="1" lang="ja-JP" altLang="en-US" sz="1300">
              <a:latin typeface="ＭＳ Ｐゴシック" panose="020B0600070205080204" pitchFamily="50" charset="-128"/>
              <a:ea typeface="ＭＳ Ｐゴシック" panose="020B0600070205080204" pitchFamily="50" charset="-128"/>
            </a:rPr>
            <a:t>円増加したが、これは、社会資本整備総合交付金（住宅・建築物安全ストック形成事業）国庫補助金返還金の皆増などによるものである。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財政調整基金残高については、義務的経費以外の執行抑制、税の徴収率向上、基金の見直し等に取り組み、決算剰余金の積立を行っている。令和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年度は、図書館整備事業や広域火葬場整備事業などへの財源としたことから取崩額が増加したが、昨年度に引き続き、積立が取崩を上回り増加した。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年度実質収支が令和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年度を下回ったことに加え、上記の理由によりマイナスとなった。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実質収支は、一般会計及び特別会計を含めた全ての会計において、余剰金を計上している。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その他会計（黒字）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・温泉供給事業特別会計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年度末をもって市事業廃止</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年度末をもって市事業廃止</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木更津市、君津市、袖ケ浦市、富津市の</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市水道事業及び</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君津広域水道企業団の水道用水供給事業を、平成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日より、かずさ水道広域連合企業団へ統合</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21470938</v>
      </c>
      <c r="BO4" s="384"/>
      <c r="BP4" s="384"/>
      <c r="BQ4" s="384"/>
      <c r="BR4" s="384"/>
      <c r="BS4" s="384"/>
      <c r="BT4" s="384"/>
      <c r="BU4" s="385"/>
      <c r="BV4" s="383">
        <v>22029689</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6.1</v>
      </c>
      <c r="CU4" s="390"/>
      <c r="CV4" s="390"/>
      <c r="CW4" s="390"/>
      <c r="CX4" s="390"/>
      <c r="CY4" s="390"/>
      <c r="CZ4" s="390"/>
      <c r="DA4" s="391"/>
      <c r="DB4" s="389">
        <v>10.3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20519571</v>
      </c>
      <c r="BO5" s="421"/>
      <c r="BP5" s="421"/>
      <c r="BQ5" s="421"/>
      <c r="BR5" s="421"/>
      <c r="BS5" s="421"/>
      <c r="BT5" s="421"/>
      <c r="BU5" s="422"/>
      <c r="BV5" s="420">
        <v>20565936</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91.1</v>
      </c>
      <c r="CU5" s="418"/>
      <c r="CV5" s="418"/>
      <c r="CW5" s="418"/>
      <c r="CX5" s="418"/>
      <c r="CY5" s="418"/>
      <c r="CZ5" s="418"/>
      <c r="DA5" s="419"/>
      <c r="DB5" s="417">
        <v>85.8</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104</v>
      </c>
      <c r="AV6" s="453"/>
      <c r="AW6" s="453"/>
      <c r="AX6" s="453"/>
      <c r="AY6" s="454" t="s">
        <v>105</v>
      </c>
      <c r="AZ6" s="455"/>
      <c r="BA6" s="455"/>
      <c r="BB6" s="455"/>
      <c r="BC6" s="455"/>
      <c r="BD6" s="455"/>
      <c r="BE6" s="455"/>
      <c r="BF6" s="455"/>
      <c r="BG6" s="455"/>
      <c r="BH6" s="455"/>
      <c r="BI6" s="455"/>
      <c r="BJ6" s="455"/>
      <c r="BK6" s="455"/>
      <c r="BL6" s="455"/>
      <c r="BM6" s="456"/>
      <c r="BN6" s="420">
        <v>951367</v>
      </c>
      <c r="BO6" s="421"/>
      <c r="BP6" s="421"/>
      <c r="BQ6" s="421"/>
      <c r="BR6" s="421"/>
      <c r="BS6" s="421"/>
      <c r="BT6" s="421"/>
      <c r="BU6" s="422"/>
      <c r="BV6" s="420">
        <v>1463753</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93.2</v>
      </c>
      <c r="CU6" s="458"/>
      <c r="CV6" s="458"/>
      <c r="CW6" s="458"/>
      <c r="CX6" s="458"/>
      <c r="CY6" s="458"/>
      <c r="CZ6" s="458"/>
      <c r="DA6" s="459"/>
      <c r="DB6" s="457">
        <v>90.2</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108</v>
      </c>
      <c r="AV7" s="453"/>
      <c r="AW7" s="453"/>
      <c r="AX7" s="453"/>
      <c r="AY7" s="454" t="s">
        <v>109</v>
      </c>
      <c r="AZ7" s="455"/>
      <c r="BA7" s="455"/>
      <c r="BB7" s="455"/>
      <c r="BC7" s="455"/>
      <c r="BD7" s="455"/>
      <c r="BE7" s="455"/>
      <c r="BF7" s="455"/>
      <c r="BG7" s="455"/>
      <c r="BH7" s="455"/>
      <c r="BI7" s="455"/>
      <c r="BJ7" s="455"/>
      <c r="BK7" s="455"/>
      <c r="BL7" s="455"/>
      <c r="BM7" s="456"/>
      <c r="BN7" s="420">
        <v>224700</v>
      </c>
      <c r="BO7" s="421"/>
      <c r="BP7" s="421"/>
      <c r="BQ7" s="421"/>
      <c r="BR7" s="421"/>
      <c r="BS7" s="421"/>
      <c r="BT7" s="421"/>
      <c r="BU7" s="422"/>
      <c r="BV7" s="420">
        <v>203720</v>
      </c>
      <c r="BW7" s="421"/>
      <c r="BX7" s="421"/>
      <c r="BY7" s="421"/>
      <c r="BZ7" s="421"/>
      <c r="CA7" s="421"/>
      <c r="CB7" s="421"/>
      <c r="CC7" s="422"/>
      <c r="CD7" s="423" t="s">
        <v>110</v>
      </c>
      <c r="CE7" s="424"/>
      <c r="CF7" s="424"/>
      <c r="CG7" s="424"/>
      <c r="CH7" s="424"/>
      <c r="CI7" s="424"/>
      <c r="CJ7" s="424"/>
      <c r="CK7" s="424"/>
      <c r="CL7" s="424"/>
      <c r="CM7" s="424"/>
      <c r="CN7" s="424"/>
      <c r="CO7" s="424"/>
      <c r="CP7" s="424"/>
      <c r="CQ7" s="424"/>
      <c r="CR7" s="424"/>
      <c r="CS7" s="425"/>
      <c r="CT7" s="420">
        <v>11893840</v>
      </c>
      <c r="CU7" s="421"/>
      <c r="CV7" s="421"/>
      <c r="CW7" s="421"/>
      <c r="CX7" s="421"/>
      <c r="CY7" s="421"/>
      <c r="CZ7" s="421"/>
      <c r="DA7" s="422"/>
      <c r="DB7" s="420">
        <v>12231992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111</v>
      </c>
      <c r="AN8" s="450"/>
      <c r="AO8" s="450"/>
      <c r="AP8" s="450"/>
      <c r="AQ8" s="450"/>
      <c r="AR8" s="450"/>
      <c r="AS8" s="450"/>
      <c r="AT8" s="451"/>
      <c r="AU8" s="452" t="s">
        <v>112</v>
      </c>
      <c r="AV8" s="453"/>
      <c r="AW8" s="453"/>
      <c r="AX8" s="453"/>
      <c r="AY8" s="454" t="s">
        <v>113</v>
      </c>
      <c r="AZ8" s="455"/>
      <c r="BA8" s="455"/>
      <c r="BB8" s="455"/>
      <c r="BC8" s="455"/>
      <c r="BD8" s="455"/>
      <c r="BE8" s="455"/>
      <c r="BF8" s="455"/>
      <c r="BG8" s="455"/>
      <c r="BH8" s="455"/>
      <c r="BI8" s="455"/>
      <c r="BJ8" s="455"/>
      <c r="BK8" s="455"/>
      <c r="BL8" s="455"/>
      <c r="BM8" s="456"/>
      <c r="BN8" s="420">
        <v>726667</v>
      </c>
      <c r="BO8" s="421"/>
      <c r="BP8" s="421"/>
      <c r="BQ8" s="421"/>
      <c r="BR8" s="421"/>
      <c r="BS8" s="421"/>
      <c r="BT8" s="421"/>
      <c r="BU8" s="422"/>
      <c r="BV8" s="420">
        <v>1260033</v>
      </c>
      <c r="BW8" s="421"/>
      <c r="BX8" s="421"/>
      <c r="BY8" s="421"/>
      <c r="BZ8" s="421"/>
      <c r="CA8" s="421"/>
      <c r="CB8" s="421"/>
      <c r="CC8" s="422"/>
      <c r="CD8" s="423" t="s">
        <v>114</v>
      </c>
      <c r="CE8" s="424"/>
      <c r="CF8" s="424"/>
      <c r="CG8" s="424"/>
      <c r="CH8" s="424"/>
      <c r="CI8" s="424"/>
      <c r="CJ8" s="424"/>
      <c r="CK8" s="424"/>
      <c r="CL8" s="424"/>
      <c r="CM8" s="424"/>
      <c r="CN8" s="424"/>
      <c r="CO8" s="424"/>
      <c r="CP8" s="424"/>
      <c r="CQ8" s="424"/>
      <c r="CR8" s="424"/>
      <c r="CS8" s="425"/>
      <c r="CT8" s="460">
        <v>0.89</v>
      </c>
      <c r="CU8" s="461"/>
      <c r="CV8" s="461"/>
      <c r="CW8" s="461"/>
      <c r="CX8" s="461"/>
      <c r="CY8" s="461"/>
      <c r="CZ8" s="461"/>
      <c r="DA8" s="462"/>
      <c r="DB8" s="460">
        <v>0.91</v>
      </c>
      <c r="DC8" s="461"/>
      <c r="DD8" s="461"/>
      <c r="DE8" s="461"/>
      <c r="DF8" s="461"/>
      <c r="DG8" s="461"/>
      <c r="DH8" s="461"/>
      <c r="DI8" s="462"/>
    </row>
    <row r="9" spans="1:119" ht="18.75" customHeight="1" thickBot="1" x14ac:dyDescent="0.25">
      <c r="A9" s="175"/>
      <c r="B9" s="414" t="s">
        <v>115</v>
      </c>
      <c r="C9" s="415"/>
      <c r="D9" s="415"/>
      <c r="E9" s="415"/>
      <c r="F9" s="415"/>
      <c r="G9" s="415"/>
      <c r="H9" s="415"/>
      <c r="I9" s="415"/>
      <c r="J9" s="415"/>
      <c r="K9" s="463"/>
      <c r="L9" s="464" t="s">
        <v>116</v>
      </c>
      <c r="M9" s="465"/>
      <c r="N9" s="465"/>
      <c r="O9" s="465"/>
      <c r="P9" s="465"/>
      <c r="Q9" s="466"/>
      <c r="R9" s="467">
        <v>42465</v>
      </c>
      <c r="S9" s="468"/>
      <c r="T9" s="468"/>
      <c r="U9" s="468"/>
      <c r="V9" s="469"/>
      <c r="W9" s="377" t="s">
        <v>117</v>
      </c>
      <c r="X9" s="378"/>
      <c r="Y9" s="378"/>
      <c r="Z9" s="378"/>
      <c r="AA9" s="378"/>
      <c r="AB9" s="378"/>
      <c r="AC9" s="378"/>
      <c r="AD9" s="378"/>
      <c r="AE9" s="378"/>
      <c r="AF9" s="378"/>
      <c r="AG9" s="378"/>
      <c r="AH9" s="378"/>
      <c r="AI9" s="378"/>
      <c r="AJ9" s="378"/>
      <c r="AK9" s="378"/>
      <c r="AL9" s="379"/>
      <c r="AM9" s="449" t="s">
        <v>118</v>
      </c>
      <c r="AN9" s="450"/>
      <c r="AO9" s="450"/>
      <c r="AP9" s="450"/>
      <c r="AQ9" s="450"/>
      <c r="AR9" s="450"/>
      <c r="AS9" s="450"/>
      <c r="AT9" s="451"/>
      <c r="AU9" s="452" t="s">
        <v>96</v>
      </c>
      <c r="AV9" s="453"/>
      <c r="AW9" s="453"/>
      <c r="AX9" s="453"/>
      <c r="AY9" s="454" t="s">
        <v>119</v>
      </c>
      <c r="AZ9" s="455"/>
      <c r="BA9" s="455"/>
      <c r="BB9" s="455"/>
      <c r="BC9" s="455"/>
      <c r="BD9" s="455"/>
      <c r="BE9" s="455"/>
      <c r="BF9" s="455"/>
      <c r="BG9" s="455"/>
      <c r="BH9" s="455"/>
      <c r="BI9" s="455"/>
      <c r="BJ9" s="455"/>
      <c r="BK9" s="455"/>
      <c r="BL9" s="455"/>
      <c r="BM9" s="456"/>
      <c r="BN9" s="420">
        <v>-533366</v>
      </c>
      <c r="BO9" s="421"/>
      <c r="BP9" s="421"/>
      <c r="BQ9" s="421"/>
      <c r="BR9" s="421"/>
      <c r="BS9" s="421"/>
      <c r="BT9" s="421"/>
      <c r="BU9" s="422"/>
      <c r="BV9" s="420">
        <v>505160</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11.5</v>
      </c>
      <c r="CU9" s="418"/>
      <c r="CV9" s="418"/>
      <c r="CW9" s="418"/>
      <c r="CX9" s="418"/>
      <c r="CY9" s="418"/>
      <c r="CZ9" s="418"/>
      <c r="DA9" s="419"/>
      <c r="DB9" s="417">
        <v>11.4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121</v>
      </c>
      <c r="M10" s="450"/>
      <c r="N10" s="450"/>
      <c r="O10" s="450"/>
      <c r="P10" s="450"/>
      <c r="Q10" s="451"/>
      <c r="R10" s="471">
        <v>45601</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49</v>
      </c>
      <c r="BO10" s="421"/>
      <c r="BP10" s="421"/>
      <c r="BQ10" s="421"/>
      <c r="BR10" s="421"/>
      <c r="BS10" s="421"/>
      <c r="BT10" s="421"/>
      <c r="BU10" s="422"/>
      <c r="BV10" s="420">
        <v>58</v>
      </c>
      <c r="BW10" s="421"/>
      <c r="BX10" s="421"/>
      <c r="BY10" s="421"/>
      <c r="BZ10" s="421"/>
      <c r="CA10" s="421"/>
      <c r="CB10" s="421"/>
      <c r="CC10" s="422"/>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123</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131</v>
      </c>
      <c r="DC11" s="461"/>
      <c r="DD11" s="461"/>
      <c r="DE11" s="461"/>
      <c r="DF11" s="461"/>
      <c r="DG11" s="461"/>
      <c r="DH11" s="461"/>
      <c r="DI11" s="462"/>
    </row>
    <row r="12" spans="1:119" ht="18.75" customHeight="1" x14ac:dyDescent="0.2">
      <c r="A12" s="175"/>
      <c r="B12" s="480" t="s">
        <v>132</v>
      </c>
      <c r="C12" s="481"/>
      <c r="D12" s="481"/>
      <c r="E12" s="481"/>
      <c r="F12" s="481"/>
      <c r="G12" s="481"/>
      <c r="H12" s="481"/>
      <c r="I12" s="481"/>
      <c r="J12" s="481"/>
      <c r="K12" s="482"/>
      <c r="L12" s="489" t="s">
        <v>133</v>
      </c>
      <c r="M12" s="490"/>
      <c r="N12" s="490"/>
      <c r="O12" s="490"/>
      <c r="P12" s="490"/>
      <c r="Q12" s="491"/>
      <c r="R12" s="492">
        <v>41773</v>
      </c>
      <c r="S12" s="493"/>
      <c r="T12" s="493"/>
      <c r="U12" s="493"/>
      <c r="V12" s="494"/>
      <c r="W12" s="495" t="s">
        <v>1</v>
      </c>
      <c r="X12" s="453"/>
      <c r="Y12" s="453"/>
      <c r="Z12" s="453"/>
      <c r="AA12" s="453"/>
      <c r="AB12" s="496"/>
      <c r="AC12" s="497" t="s">
        <v>134</v>
      </c>
      <c r="AD12" s="498"/>
      <c r="AE12" s="498"/>
      <c r="AF12" s="498"/>
      <c r="AG12" s="499"/>
      <c r="AH12" s="497" t="s">
        <v>135</v>
      </c>
      <c r="AI12" s="498"/>
      <c r="AJ12" s="498"/>
      <c r="AK12" s="498"/>
      <c r="AL12" s="500"/>
      <c r="AM12" s="449" t="s">
        <v>136</v>
      </c>
      <c r="AN12" s="450"/>
      <c r="AO12" s="450"/>
      <c r="AP12" s="450"/>
      <c r="AQ12" s="450"/>
      <c r="AR12" s="450"/>
      <c r="AS12" s="450"/>
      <c r="AT12" s="451"/>
      <c r="AU12" s="452" t="s">
        <v>137</v>
      </c>
      <c r="AV12" s="453"/>
      <c r="AW12" s="453"/>
      <c r="AX12" s="453"/>
      <c r="AY12" s="454" t="s">
        <v>138</v>
      </c>
      <c r="AZ12" s="455"/>
      <c r="BA12" s="455"/>
      <c r="BB12" s="455"/>
      <c r="BC12" s="455"/>
      <c r="BD12" s="455"/>
      <c r="BE12" s="455"/>
      <c r="BF12" s="455"/>
      <c r="BG12" s="455"/>
      <c r="BH12" s="455"/>
      <c r="BI12" s="455"/>
      <c r="BJ12" s="455"/>
      <c r="BK12" s="455"/>
      <c r="BL12" s="455"/>
      <c r="BM12" s="456"/>
      <c r="BN12" s="420">
        <v>452083</v>
      </c>
      <c r="BO12" s="421"/>
      <c r="BP12" s="421"/>
      <c r="BQ12" s="421"/>
      <c r="BR12" s="421"/>
      <c r="BS12" s="421"/>
      <c r="BT12" s="421"/>
      <c r="BU12" s="422"/>
      <c r="BV12" s="420">
        <v>134119</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140</v>
      </c>
      <c r="CU12" s="461"/>
      <c r="CV12" s="461"/>
      <c r="CW12" s="461"/>
      <c r="CX12" s="461"/>
      <c r="CY12" s="461"/>
      <c r="CZ12" s="461"/>
      <c r="DA12" s="462"/>
      <c r="DB12" s="460" t="s">
        <v>140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141</v>
      </c>
      <c r="N13" s="512"/>
      <c r="O13" s="512"/>
      <c r="P13" s="512"/>
      <c r="Q13" s="513"/>
      <c r="R13" s="504">
        <v>41175</v>
      </c>
      <c r="S13" s="505"/>
      <c r="T13" s="505"/>
      <c r="U13" s="505"/>
      <c r="V13" s="506"/>
      <c r="W13" s="436" t="s">
        <v>142</v>
      </c>
      <c r="X13" s="437"/>
      <c r="Y13" s="437"/>
      <c r="Z13" s="437"/>
      <c r="AA13" s="437"/>
      <c r="AB13" s="427"/>
      <c r="AC13" s="471">
        <v>1125</v>
      </c>
      <c r="AD13" s="472"/>
      <c r="AE13" s="472"/>
      <c r="AF13" s="472"/>
      <c r="AG13" s="514"/>
      <c r="AH13" s="471">
        <v>1712</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-985400</v>
      </c>
      <c r="BO13" s="421"/>
      <c r="BP13" s="421"/>
      <c r="BQ13" s="421"/>
      <c r="BR13" s="421"/>
      <c r="BS13" s="421"/>
      <c r="BT13" s="421"/>
      <c r="BU13" s="422"/>
      <c r="BV13" s="420">
        <v>371099</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7.9</v>
      </c>
      <c r="CU13" s="418"/>
      <c r="CV13" s="418"/>
      <c r="CW13" s="418"/>
      <c r="CX13" s="418"/>
      <c r="CY13" s="418"/>
      <c r="CZ13" s="418"/>
      <c r="DA13" s="419"/>
      <c r="DB13" s="417">
        <v>8.1999999999999993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147</v>
      </c>
      <c r="M14" s="502"/>
      <c r="N14" s="502"/>
      <c r="O14" s="502"/>
      <c r="P14" s="502"/>
      <c r="Q14" s="503"/>
      <c r="R14" s="504">
        <v>42665</v>
      </c>
      <c r="S14" s="505"/>
      <c r="T14" s="505"/>
      <c r="U14" s="505"/>
      <c r="V14" s="506"/>
      <c r="W14" s="410"/>
      <c r="X14" s="411"/>
      <c r="Y14" s="411"/>
      <c r="Z14" s="411"/>
      <c r="AA14" s="411"/>
      <c r="AB14" s="400"/>
      <c r="AC14" s="507">
        <v>5.8</v>
      </c>
      <c r="AD14" s="508"/>
      <c r="AE14" s="508"/>
      <c r="AF14" s="508"/>
      <c r="AG14" s="509"/>
      <c r="AH14" s="507">
        <v>7.8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v>46.6</v>
      </c>
      <c r="CU14" s="519"/>
      <c r="CV14" s="519"/>
      <c r="CW14" s="519"/>
      <c r="CX14" s="519"/>
      <c r="CY14" s="519"/>
      <c r="CZ14" s="519"/>
      <c r="DA14" s="520"/>
      <c r="DB14" s="518">
        <v>46.2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141</v>
      </c>
      <c r="N15" s="512"/>
      <c r="O15" s="512"/>
      <c r="P15" s="512"/>
      <c r="Q15" s="513"/>
      <c r="R15" s="504">
        <v>42111</v>
      </c>
      <c r="S15" s="505"/>
      <c r="T15" s="505"/>
      <c r="U15" s="505"/>
      <c r="V15" s="506"/>
      <c r="W15" s="436" t="s">
        <v>149</v>
      </c>
      <c r="X15" s="437"/>
      <c r="Y15" s="437"/>
      <c r="Z15" s="437"/>
      <c r="AA15" s="437"/>
      <c r="AB15" s="427"/>
      <c r="AC15" s="471">
        <v>5446</v>
      </c>
      <c r="AD15" s="472"/>
      <c r="AE15" s="472"/>
      <c r="AF15" s="472"/>
      <c r="AG15" s="514"/>
      <c r="AH15" s="471">
        <v>6205</v>
      </c>
      <c r="AI15" s="472"/>
      <c r="AJ15" s="472"/>
      <c r="AK15" s="472"/>
      <c r="AL15" s="473"/>
      <c r="AM15" s="449"/>
      <c r="AN15" s="450"/>
      <c r="AO15" s="450"/>
      <c r="AP15" s="450"/>
      <c r="AQ15" s="450"/>
      <c r="AR15" s="450"/>
      <c r="AS15" s="450"/>
      <c r="AT15" s="451"/>
      <c r="AU15" s="452"/>
      <c r="AV15" s="453"/>
      <c r="AW15" s="453"/>
      <c r="AX15" s="453"/>
      <c r="AY15" s="380" t="s">
        <v>150</v>
      </c>
      <c r="AZ15" s="381"/>
      <c r="BA15" s="381"/>
      <c r="BB15" s="381"/>
      <c r="BC15" s="381"/>
      <c r="BD15" s="381"/>
      <c r="BE15" s="381"/>
      <c r="BF15" s="381"/>
      <c r="BG15" s="381"/>
      <c r="BH15" s="381"/>
      <c r="BI15" s="381"/>
      <c r="BJ15" s="381"/>
      <c r="BK15" s="381"/>
      <c r="BL15" s="381"/>
      <c r="BM15" s="382"/>
      <c r="BN15" s="383">
        <v>8053686</v>
      </c>
      <c r="BO15" s="384"/>
      <c r="BP15" s="384"/>
      <c r="BQ15" s="384"/>
      <c r="BR15" s="384"/>
      <c r="BS15" s="384"/>
      <c r="BT15" s="384"/>
      <c r="BU15" s="385"/>
      <c r="BV15" s="383">
        <v>8036619</v>
      </c>
      <c r="BW15" s="384"/>
      <c r="BX15" s="384"/>
      <c r="BY15" s="384"/>
      <c r="BZ15" s="384"/>
      <c r="CA15" s="384"/>
      <c r="CB15" s="384"/>
      <c r="CC15" s="385"/>
      <c r="CD15" s="521" t="s">
        <v>151</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152</v>
      </c>
      <c r="M16" s="524"/>
      <c r="N16" s="524"/>
      <c r="O16" s="524"/>
      <c r="P16" s="524"/>
      <c r="Q16" s="525"/>
      <c r="R16" s="526" t="s">
        <v>153</v>
      </c>
      <c r="S16" s="527"/>
      <c r="T16" s="527"/>
      <c r="U16" s="527"/>
      <c r="V16" s="528"/>
      <c r="W16" s="410"/>
      <c r="X16" s="411"/>
      <c r="Y16" s="411"/>
      <c r="Z16" s="411"/>
      <c r="AA16" s="411"/>
      <c r="AB16" s="400"/>
      <c r="AC16" s="507">
        <v>28</v>
      </c>
      <c r="AD16" s="508"/>
      <c r="AE16" s="508"/>
      <c r="AF16" s="508"/>
      <c r="AG16" s="509"/>
      <c r="AH16" s="507">
        <v>28.3</v>
      </c>
      <c r="AI16" s="508"/>
      <c r="AJ16" s="508"/>
      <c r="AK16" s="508"/>
      <c r="AL16" s="510"/>
      <c r="AM16" s="449"/>
      <c r="AN16" s="450"/>
      <c r="AO16" s="450"/>
      <c r="AP16" s="450"/>
      <c r="AQ16" s="450"/>
      <c r="AR16" s="450"/>
      <c r="AS16" s="450"/>
      <c r="AT16" s="451"/>
      <c r="AU16" s="452"/>
      <c r="AV16" s="453"/>
      <c r="AW16" s="453"/>
      <c r="AX16" s="453"/>
      <c r="AY16" s="454" t="s">
        <v>154</v>
      </c>
      <c r="AZ16" s="455"/>
      <c r="BA16" s="455"/>
      <c r="BB16" s="455"/>
      <c r="BC16" s="455"/>
      <c r="BD16" s="455"/>
      <c r="BE16" s="455"/>
      <c r="BF16" s="455"/>
      <c r="BG16" s="455"/>
      <c r="BH16" s="455"/>
      <c r="BI16" s="455"/>
      <c r="BJ16" s="455"/>
      <c r="BK16" s="455"/>
      <c r="BL16" s="455"/>
      <c r="BM16" s="456"/>
      <c r="BN16" s="420">
        <v>9351923</v>
      </c>
      <c r="BO16" s="421"/>
      <c r="BP16" s="421"/>
      <c r="BQ16" s="421"/>
      <c r="BR16" s="421"/>
      <c r="BS16" s="421"/>
      <c r="BT16" s="421"/>
      <c r="BU16" s="422"/>
      <c r="BV16" s="420">
        <v>9127291</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155</v>
      </c>
      <c r="N17" s="532"/>
      <c r="O17" s="532"/>
      <c r="P17" s="532"/>
      <c r="Q17" s="533"/>
      <c r="R17" s="526" t="s">
        <v>156</v>
      </c>
      <c r="S17" s="527"/>
      <c r="T17" s="527"/>
      <c r="U17" s="527"/>
      <c r="V17" s="528"/>
      <c r="W17" s="436" t="s">
        <v>157</v>
      </c>
      <c r="X17" s="437"/>
      <c r="Y17" s="437"/>
      <c r="Z17" s="437"/>
      <c r="AA17" s="437"/>
      <c r="AB17" s="427"/>
      <c r="AC17" s="471">
        <v>12907</v>
      </c>
      <c r="AD17" s="472"/>
      <c r="AE17" s="472"/>
      <c r="AF17" s="472"/>
      <c r="AG17" s="514"/>
      <c r="AH17" s="471">
        <v>14011</v>
      </c>
      <c r="AI17" s="472"/>
      <c r="AJ17" s="472"/>
      <c r="AK17" s="472"/>
      <c r="AL17" s="473"/>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20">
        <v>10321737</v>
      </c>
      <c r="BO17" s="421"/>
      <c r="BP17" s="421"/>
      <c r="BQ17" s="421"/>
      <c r="BR17" s="421"/>
      <c r="BS17" s="421"/>
      <c r="BT17" s="421"/>
      <c r="BU17" s="422"/>
      <c r="BV17" s="420">
        <v>10309981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159</v>
      </c>
      <c r="C18" s="463"/>
      <c r="D18" s="463"/>
      <c r="E18" s="543"/>
      <c r="F18" s="543"/>
      <c r="G18" s="543"/>
      <c r="H18" s="543"/>
      <c r="I18" s="543"/>
      <c r="J18" s="543"/>
      <c r="K18" s="543"/>
      <c r="L18" s="544">
        <v>205.4</v>
      </c>
      <c r="M18" s="544"/>
      <c r="N18" s="544"/>
      <c r="O18" s="544"/>
      <c r="P18" s="544"/>
      <c r="Q18" s="544"/>
      <c r="R18" s="545"/>
      <c r="S18" s="545"/>
      <c r="T18" s="545"/>
      <c r="U18" s="545"/>
      <c r="V18" s="546"/>
      <c r="W18" s="438"/>
      <c r="X18" s="439"/>
      <c r="Y18" s="439"/>
      <c r="Z18" s="439"/>
      <c r="AA18" s="439"/>
      <c r="AB18" s="430"/>
      <c r="AC18" s="547">
        <v>66.3</v>
      </c>
      <c r="AD18" s="548"/>
      <c r="AE18" s="548"/>
      <c r="AF18" s="548"/>
      <c r="AG18" s="549"/>
      <c r="AH18" s="547">
        <v>63.9</v>
      </c>
      <c r="AI18" s="548"/>
      <c r="AJ18" s="548"/>
      <c r="AK18" s="548"/>
      <c r="AL18" s="550"/>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20">
        <v>10981338</v>
      </c>
      <c r="BO18" s="421"/>
      <c r="BP18" s="421"/>
      <c r="BQ18" s="421"/>
      <c r="BR18" s="421"/>
      <c r="BS18" s="421"/>
      <c r="BT18" s="421"/>
      <c r="BU18" s="422"/>
      <c r="BV18" s="420">
        <v>10552895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161</v>
      </c>
      <c r="C19" s="463"/>
      <c r="D19" s="463"/>
      <c r="E19" s="543"/>
      <c r="F19" s="543"/>
      <c r="G19" s="543"/>
      <c r="H19" s="543"/>
      <c r="I19" s="543"/>
      <c r="J19" s="543"/>
      <c r="K19" s="543"/>
      <c r="L19" s="551">
        <v>207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20">
        <v>14524884</v>
      </c>
      <c r="BO19" s="421"/>
      <c r="BP19" s="421"/>
      <c r="BQ19" s="421"/>
      <c r="BR19" s="421"/>
      <c r="BS19" s="421"/>
      <c r="BT19" s="421"/>
      <c r="BU19" s="422"/>
      <c r="BV19" s="420">
        <v>14026047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163</v>
      </c>
      <c r="C20" s="463"/>
      <c r="D20" s="463"/>
      <c r="E20" s="543"/>
      <c r="F20" s="543"/>
      <c r="G20" s="543"/>
      <c r="H20" s="543"/>
      <c r="I20" s="543"/>
      <c r="J20" s="543"/>
      <c r="K20" s="543"/>
      <c r="L20" s="551">
        <v>17830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165</v>
      </c>
      <c r="C22" s="564"/>
      <c r="D22" s="565"/>
      <c r="E22" s="432" t="s">
        <v>1</v>
      </c>
      <c r="F22" s="437"/>
      <c r="G22" s="437"/>
      <c r="H22" s="437"/>
      <c r="I22" s="437"/>
      <c r="J22" s="437"/>
      <c r="K22" s="427"/>
      <c r="L22" s="432" t="s">
        <v>166</v>
      </c>
      <c r="M22" s="437"/>
      <c r="N22" s="437"/>
      <c r="O22" s="437"/>
      <c r="P22" s="427"/>
      <c r="Q22" s="595" t="s">
        <v>167</v>
      </c>
      <c r="R22" s="596"/>
      <c r="S22" s="596"/>
      <c r="T22" s="596"/>
      <c r="U22" s="596"/>
      <c r="V22" s="597"/>
      <c r="W22" s="563" t="s">
        <v>168</v>
      </c>
      <c r="X22" s="564"/>
      <c r="Y22" s="565"/>
      <c r="Z22" s="432" t="s">
        <v>1</v>
      </c>
      <c r="AA22" s="437"/>
      <c r="AB22" s="437"/>
      <c r="AC22" s="437"/>
      <c r="AD22" s="437"/>
      <c r="AE22" s="437"/>
      <c r="AF22" s="437"/>
      <c r="AG22" s="427"/>
      <c r="AH22" s="601" t="s">
        <v>169</v>
      </c>
      <c r="AI22" s="437"/>
      <c r="AJ22" s="437"/>
      <c r="AK22" s="437"/>
      <c r="AL22" s="427"/>
      <c r="AM22" s="601" t="s">
        <v>170</v>
      </c>
      <c r="AN22" s="602"/>
      <c r="AO22" s="602"/>
      <c r="AP22" s="602"/>
      <c r="AQ22" s="602"/>
      <c r="AR22" s="603"/>
      <c r="AS22" s="595" t="s">
        <v>167</v>
      </c>
      <c r="AT22" s="596"/>
      <c r="AU22" s="596"/>
      <c r="AV22" s="596"/>
      <c r="AW22" s="596"/>
      <c r="AX22" s="607"/>
      <c r="AY22" s="380" t="s">
        <v>171</v>
      </c>
      <c r="AZ22" s="381"/>
      <c r="BA22" s="381"/>
      <c r="BB22" s="381"/>
      <c r="BC22" s="381"/>
      <c r="BD22" s="381"/>
      <c r="BE22" s="381"/>
      <c r="BF22" s="381"/>
      <c r="BG22" s="381"/>
      <c r="BH22" s="381"/>
      <c r="BI22" s="381"/>
      <c r="BJ22" s="381"/>
      <c r="BK22" s="381"/>
      <c r="BL22" s="381"/>
      <c r="BM22" s="382"/>
      <c r="BN22" s="383">
        <v>15585429</v>
      </c>
      <c r="BO22" s="384"/>
      <c r="BP22" s="384"/>
      <c r="BQ22" s="384"/>
      <c r="BR22" s="384"/>
      <c r="BS22" s="384"/>
      <c r="BT22" s="384"/>
      <c r="BU22" s="385"/>
      <c r="BV22" s="383">
        <v>15541891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172</v>
      </c>
      <c r="AZ23" s="455"/>
      <c r="BA23" s="455"/>
      <c r="BB23" s="455"/>
      <c r="BC23" s="455"/>
      <c r="BD23" s="455"/>
      <c r="BE23" s="455"/>
      <c r="BF23" s="455"/>
      <c r="BG23" s="455"/>
      <c r="BH23" s="455"/>
      <c r="BI23" s="455"/>
      <c r="BJ23" s="455"/>
      <c r="BK23" s="455"/>
      <c r="BL23" s="455"/>
      <c r="BM23" s="456"/>
      <c r="BN23" s="420">
        <v>12349885</v>
      </c>
      <c r="BO23" s="421"/>
      <c r="BP23" s="421"/>
      <c r="BQ23" s="421"/>
      <c r="BR23" s="421"/>
      <c r="BS23" s="421"/>
      <c r="BT23" s="421"/>
      <c r="BU23" s="422"/>
      <c r="BV23" s="420">
        <v>12444967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173</v>
      </c>
      <c r="F24" s="450"/>
      <c r="G24" s="450"/>
      <c r="H24" s="450"/>
      <c r="I24" s="450"/>
      <c r="J24" s="450"/>
      <c r="K24" s="451"/>
      <c r="L24" s="471">
        <v>1</v>
      </c>
      <c r="M24" s="472"/>
      <c r="N24" s="472"/>
      <c r="O24" s="472"/>
      <c r="P24" s="514"/>
      <c r="Q24" s="471">
        <v>9000</v>
      </c>
      <c r="R24" s="472"/>
      <c r="S24" s="472"/>
      <c r="T24" s="472"/>
      <c r="U24" s="472"/>
      <c r="V24" s="514"/>
      <c r="W24" s="566"/>
      <c r="X24" s="567"/>
      <c r="Y24" s="568"/>
      <c r="Z24" s="470" t="s">
        <v>174</v>
      </c>
      <c r="AA24" s="450"/>
      <c r="AB24" s="450"/>
      <c r="AC24" s="450"/>
      <c r="AD24" s="450"/>
      <c r="AE24" s="450"/>
      <c r="AF24" s="450"/>
      <c r="AG24" s="451"/>
      <c r="AH24" s="471">
        <v>420</v>
      </c>
      <c r="AI24" s="472"/>
      <c r="AJ24" s="472"/>
      <c r="AK24" s="472"/>
      <c r="AL24" s="514"/>
      <c r="AM24" s="471">
        <v>1249920</v>
      </c>
      <c r="AN24" s="472"/>
      <c r="AO24" s="472"/>
      <c r="AP24" s="472"/>
      <c r="AQ24" s="472"/>
      <c r="AR24" s="514"/>
      <c r="AS24" s="471">
        <v>2976</v>
      </c>
      <c r="AT24" s="472"/>
      <c r="AU24" s="472"/>
      <c r="AV24" s="472"/>
      <c r="AW24" s="472"/>
      <c r="AX24" s="473"/>
      <c r="AY24" s="536" t="s">
        <v>175</v>
      </c>
      <c r="AZ24" s="537"/>
      <c r="BA24" s="537"/>
      <c r="BB24" s="537"/>
      <c r="BC24" s="537"/>
      <c r="BD24" s="537"/>
      <c r="BE24" s="537"/>
      <c r="BF24" s="537"/>
      <c r="BG24" s="537"/>
      <c r="BH24" s="537"/>
      <c r="BI24" s="537"/>
      <c r="BJ24" s="537"/>
      <c r="BK24" s="537"/>
      <c r="BL24" s="537"/>
      <c r="BM24" s="538"/>
      <c r="BN24" s="420">
        <v>8351051</v>
      </c>
      <c r="BO24" s="421"/>
      <c r="BP24" s="421"/>
      <c r="BQ24" s="421"/>
      <c r="BR24" s="421"/>
      <c r="BS24" s="421"/>
      <c r="BT24" s="421"/>
      <c r="BU24" s="422"/>
      <c r="BV24" s="420">
        <v>7912068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176</v>
      </c>
      <c r="F25" s="450"/>
      <c r="G25" s="450"/>
      <c r="H25" s="450"/>
      <c r="I25" s="450"/>
      <c r="J25" s="450"/>
      <c r="K25" s="451"/>
      <c r="L25" s="471">
        <v>1</v>
      </c>
      <c r="M25" s="472"/>
      <c r="N25" s="472"/>
      <c r="O25" s="472"/>
      <c r="P25" s="514"/>
      <c r="Q25" s="471">
        <v>7800</v>
      </c>
      <c r="R25" s="472"/>
      <c r="S25" s="472"/>
      <c r="T25" s="472"/>
      <c r="U25" s="472"/>
      <c r="V25" s="514"/>
      <c r="W25" s="566"/>
      <c r="X25" s="567"/>
      <c r="Y25" s="568"/>
      <c r="Z25" s="470" t="s">
        <v>177</v>
      </c>
      <c r="AA25" s="450"/>
      <c r="AB25" s="450"/>
      <c r="AC25" s="450"/>
      <c r="AD25" s="450"/>
      <c r="AE25" s="450"/>
      <c r="AF25" s="450"/>
      <c r="AG25" s="451"/>
      <c r="AH25" s="471">
        <v>90</v>
      </c>
      <c r="AI25" s="472"/>
      <c r="AJ25" s="472"/>
      <c r="AK25" s="472"/>
      <c r="AL25" s="514"/>
      <c r="AM25" s="471">
        <v>271350</v>
      </c>
      <c r="AN25" s="472"/>
      <c r="AO25" s="472"/>
      <c r="AP25" s="472"/>
      <c r="AQ25" s="472"/>
      <c r="AR25" s="514"/>
      <c r="AS25" s="471">
        <v>3015</v>
      </c>
      <c r="AT25" s="472"/>
      <c r="AU25" s="472"/>
      <c r="AV25" s="472"/>
      <c r="AW25" s="472"/>
      <c r="AX25" s="473"/>
      <c r="AY25" s="380" t="s">
        <v>178</v>
      </c>
      <c r="AZ25" s="381"/>
      <c r="BA25" s="381"/>
      <c r="BB25" s="381"/>
      <c r="BC25" s="381"/>
      <c r="BD25" s="381"/>
      <c r="BE25" s="381"/>
      <c r="BF25" s="381"/>
      <c r="BG25" s="381"/>
      <c r="BH25" s="381"/>
      <c r="BI25" s="381"/>
      <c r="BJ25" s="381"/>
      <c r="BK25" s="381"/>
      <c r="BL25" s="381"/>
      <c r="BM25" s="382"/>
      <c r="BN25" s="383">
        <v>4167715</v>
      </c>
      <c r="BO25" s="384"/>
      <c r="BP25" s="384"/>
      <c r="BQ25" s="384"/>
      <c r="BR25" s="384"/>
      <c r="BS25" s="384"/>
      <c r="BT25" s="384"/>
      <c r="BU25" s="385"/>
      <c r="BV25" s="383">
        <v>4146249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179</v>
      </c>
      <c r="F26" s="450"/>
      <c r="G26" s="450"/>
      <c r="H26" s="450"/>
      <c r="I26" s="450"/>
      <c r="J26" s="450"/>
      <c r="K26" s="451"/>
      <c r="L26" s="471">
        <v>1</v>
      </c>
      <c r="M26" s="472"/>
      <c r="N26" s="472"/>
      <c r="O26" s="472"/>
      <c r="P26" s="514"/>
      <c r="Q26" s="471">
        <v>6900</v>
      </c>
      <c r="R26" s="472"/>
      <c r="S26" s="472"/>
      <c r="T26" s="472"/>
      <c r="U26" s="472"/>
      <c r="V26" s="514"/>
      <c r="W26" s="566"/>
      <c r="X26" s="567"/>
      <c r="Y26" s="568"/>
      <c r="Z26" s="470" t="s">
        <v>180</v>
      </c>
      <c r="AA26" s="572"/>
      <c r="AB26" s="572"/>
      <c r="AC26" s="572"/>
      <c r="AD26" s="572"/>
      <c r="AE26" s="572"/>
      <c r="AF26" s="572"/>
      <c r="AG26" s="573"/>
      <c r="AH26" s="471">
        <v>3</v>
      </c>
      <c r="AI26" s="472"/>
      <c r="AJ26" s="472"/>
      <c r="AK26" s="472"/>
      <c r="AL26" s="514"/>
      <c r="AM26" s="471">
        <v>10512</v>
      </c>
      <c r="AN26" s="472"/>
      <c r="AO26" s="472"/>
      <c r="AP26" s="472"/>
      <c r="AQ26" s="472"/>
      <c r="AR26" s="514"/>
      <c r="AS26" s="471">
        <v>3504</v>
      </c>
      <c r="AT26" s="472"/>
      <c r="AU26" s="472"/>
      <c r="AV26" s="472"/>
      <c r="AW26" s="472"/>
      <c r="AX26" s="473"/>
      <c r="AY26" s="423" t="s">
        <v>181</v>
      </c>
      <c r="AZ26" s="424"/>
      <c r="BA26" s="424"/>
      <c r="BB26" s="424"/>
      <c r="BC26" s="424"/>
      <c r="BD26" s="424"/>
      <c r="BE26" s="424"/>
      <c r="BF26" s="424"/>
      <c r="BG26" s="424"/>
      <c r="BH26" s="424"/>
      <c r="BI26" s="424"/>
      <c r="BJ26" s="424"/>
      <c r="BK26" s="424"/>
      <c r="BL26" s="424"/>
      <c r="BM26" s="425"/>
      <c r="BN26" s="420" t="s">
        <v>140</v>
      </c>
      <c r="BO26" s="421"/>
      <c r="BP26" s="421"/>
      <c r="BQ26" s="421"/>
      <c r="BR26" s="421"/>
      <c r="BS26" s="421"/>
      <c r="BT26" s="421"/>
      <c r="BU26" s="422"/>
      <c r="BV26" s="420" t="s">
        <v>140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182</v>
      </c>
      <c r="F27" s="450"/>
      <c r="G27" s="450"/>
      <c r="H27" s="450"/>
      <c r="I27" s="450"/>
      <c r="J27" s="450"/>
      <c r="K27" s="451"/>
      <c r="L27" s="471">
        <v>1</v>
      </c>
      <c r="M27" s="472"/>
      <c r="N27" s="472"/>
      <c r="O27" s="472"/>
      <c r="P27" s="514"/>
      <c r="Q27" s="471">
        <v>5300</v>
      </c>
      <c r="R27" s="472"/>
      <c r="S27" s="472"/>
      <c r="T27" s="472"/>
      <c r="U27" s="472"/>
      <c r="V27" s="514"/>
      <c r="W27" s="566"/>
      <c r="X27" s="567"/>
      <c r="Y27" s="568"/>
      <c r="Z27" s="470" t="s">
        <v>183</v>
      </c>
      <c r="AA27" s="450"/>
      <c r="AB27" s="450"/>
      <c r="AC27" s="450"/>
      <c r="AD27" s="450"/>
      <c r="AE27" s="450"/>
      <c r="AF27" s="450"/>
      <c r="AG27" s="451"/>
      <c r="AH27" s="471">
        <v>7</v>
      </c>
      <c r="AI27" s="472"/>
      <c r="AJ27" s="472"/>
      <c r="AK27" s="472"/>
      <c r="AL27" s="514"/>
      <c r="AM27" s="471">
        <v>27412</v>
      </c>
      <c r="AN27" s="472"/>
      <c r="AO27" s="472"/>
      <c r="AP27" s="472"/>
      <c r="AQ27" s="472"/>
      <c r="AR27" s="514"/>
      <c r="AS27" s="471">
        <v>3916</v>
      </c>
      <c r="AT27" s="472"/>
      <c r="AU27" s="472"/>
      <c r="AV27" s="472"/>
      <c r="AW27" s="472"/>
      <c r="AX27" s="473"/>
      <c r="AY27" s="515" t="s">
        <v>184</v>
      </c>
      <c r="AZ27" s="516"/>
      <c r="BA27" s="516"/>
      <c r="BB27" s="516"/>
      <c r="BC27" s="516"/>
      <c r="BD27" s="516"/>
      <c r="BE27" s="516"/>
      <c r="BF27" s="516"/>
      <c r="BG27" s="516"/>
      <c r="BH27" s="516"/>
      <c r="BI27" s="516"/>
      <c r="BJ27" s="516"/>
      <c r="BK27" s="516"/>
      <c r="BL27" s="516"/>
      <c r="BM27" s="517"/>
      <c r="BN27" s="539" t="s">
        <v>140</v>
      </c>
      <c r="BO27" s="540"/>
      <c r="BP27" s="540"/>
      <c r="BQ27" s="540"/>
      <c r="BR27" s="540"/>
      <c r="BS27" s="540"/>
      <c r="BT27" s="540"/>
      <c r="BU27" s="541"/>
      <c r="BV27" s="539" t="s">
        <v>185</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186</v>
      </c>
      <c r="F28" s="450"/>
      <c r="G28" s="450"/>
      <c r="H28" s="450"/>
      <c r="I28" s="450"/>
      <c r="J28" s="450"/>
      <c r="K28" s="451"/>
      <c r="L28" s="471">
        <v>1</v>
      </c>
      <c r="M28" s="472"/>
      <c r="N28" s="472"/>
      <c r="O28" s="472"/>
      <c r="P28" s="514"/>
      <c r="Q28" s="471">
        <v>4700</v>
      </c>
      <c r="R28" s="472"/>
      <c r="S28" s="472"/>
      <c r="T28" s="472"/>
      <c r="U28" s="472"/>
      <c r="V28" s="514"/>
      <c r="W28" s="566"/>
      <c r="X28" s="567"/>
      <c r="Y28" s="568"/>
      <c r="Z28" s="470" t="s">
        <v>187</v>
      </c>
      <c r="AA28" s="450"/>
      <c r="AB28" s="450"/>
      <c r="AC28" s="450"/>
      <c r="AD28" s="450"/>
      <c r="AE28" s="450"/>
      <c r="AF28" s="450"/>
      <c r="AG28" s="451"/>
      <c r="AH28" s="471" t="s">
        <v>140</v>
      </c>
      <c r="AI28" s="472"/>
      <c r="AJ28" s="472"/>
      <c r="AK28" s="472"/>
      <c r="AL28" s="514"/>
      <c r="AM28" s="471" t="s">
        <v>185</v>
      </c>
      <c r="AN28" s="472"/>
      <c r="AO28" s="472"/>
      <c r="AP28" s="472"/>
      <c r="AQ28" s="472"/>
      <c r="AR28" s="514"/>
      <c r="AS28" s="471" t="s">
        <v>140</v>
      </c>
      <c r="AT28" s="472"/>
      <c r="AU28" s="472"/>
      <c r="AV28" s="472"/>
      <c r="AW28" s="472"/>
      <c r="AX28" s="473"/>
      <c r="AY28" s="574" t="s">
        <v>188</v>
      </c>
      <c r="AZ28" s="575"/>
      <c r="BA28" s="575"/>
      <c r="BB28" s="576"/>
      <c r="BC28" s="380" t="s">
        <v>50</v>
      </c>
      <c r="BD28" s="381"/>
      <c r="BE28" s="381"/>
      <c r="BF28" s="381"/>
      <c r="BG28" s="381"/>
      <c r="BH28" s="381"/>
      <c r="BI28" s="381"/>
      <c r="BJ28" s="381"/>
      <c r="BK28" s="381"/>
      <c r="BL28" s="381"/>
      <c r="BM28" s="382"/>
      <c r="BN28" s="383">
        <v>2683652</v>
      </c>
      <c r="BO28" s="384"/>
      <c r="BP28" s="384"/>
      <c r="BQ28" s="384"/>
      <c r="BR28" s="384"/>
      <c r="BS28" s="384"/>
      <c r="BT28" s="384"/>
      <c r="BU28" s="385"/>
      <c r="BV28" s="383">
        <v>2504686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189</v>
      </c>
      <c r="F29" s="450"/>
      <c r="G29" s="450"/>
      <c r="H29" s="450"/>
      <c r="I29" s="450"/>
      <c r="J29" s="450"/>
      <c r="K29" s="451"/>
      <c r="L29" s="471">
        <v>14</v>
      </c>
      <c r="M29" s="472"/>
      <c r="N29" s="472"/>
      <c r="O29" s="472"/>
      <c r="P29" s="514"/>
      <c r="Q29" s="471">
        <v>4500</v>
      </c>
      <c r="R29" s="472"/>
      <c r="S29" s="472"/>
      <c r="T29" s="472"/>
      <c r="U29" s="472"/>
      <c r="V29" s="514"/>
      <c r="W29" s="569"/>
      <c r="X29" s="570"/>
      <c r="Y29" s="571"/>
      <c r="Z29" s="470" t="s">
        <v>190</v>
      </c>
      <c r="AA29" s="450"/>
      <c r="AB29" s="450"/>
      <c r="AC29" s="450"/>
      <c r="AD29" s="450"/>
      <c r="AE29" s="450"/>
      <c r="AF29" s="450"/>
      <c r="AG29" s="451"/>
      <c r="AH29" s="471">
        <v>427</v>
      </c>
      <c r="AI29" s="472"/>
      <c r="AJ29" s="472"/>
      <c r="AK29" s="472"/>
      <c r="AL29" s="514"/>
      <c r="AM29" s="471">
        <v>1277332</v>
      </c>
      <c r="AN29" s="472"/>
      <c r="AO29" s="472"/>
      <c r="AP29" s="472"/>
      <c r="AQ29" s="472"/>
      <c r="AR29" s="514"/>
      <c r="AS29" s="471">
        <v>2991</v>
      </c>
      <c r="AT29" s="472"/>
      <c r="AU29" s="472"/>
      <c r="AV29" s="472"/>
      <c r="AW29" s="472"/>
      <c r="AX29" s="473"/>
      <c r="AY29" s="577"/>
      <c r="AZ29" s="578"/>
      <c r="BA29" s="578"/>
      <c r="BB29" s="579"/>
      <c r="BC29" s="454" t="s">
        <v>191</v>
      </c>
      <c r="BD29" s="455"/>
      <c r="BE29" s="455"/>
      <c r="BF29" s="455"/>
      <c r="BG29" s="455"/>
      <c r="BH29" s="455"/>
      <c r="BI29" s="455"/>
      <c r="BJ29" s="455"/>
      <c r="BK29" s="455"/>
      <c r="BL29" s="455"/>
      <c r="BM29" s="456"/>
      <c r="BN29" s="420" t="s">
        <v>192</v>
      </c>
      <c r="BO29" s="421"/>
      <c r="BP29" s="421"/>
      <c r="BQ29" s="421"/>
      <c r="BR29" s="421"/>
      <c r="BS29" s="421"/>
      <c r="BT29" s="421"/>
      <c r="BU29" s="422"/>
      <c r="BV29" s="420" t="s">
        <v>140</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102.8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1574162</v>
      </c>
      <c r="BO30" s="540"/>
      <c r="BP30" s="540"/>
      <c r="BQ30" s="540"/>
      <c r="BR30" s="540"/>
      <c r="BS30" s="540"/>
      <c r="BT30" s="540"/>
      <c r="BU30" s="541"/>
      <c r="BV30" s="539">
        <v>1197465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200</v>
      </c>
      <c r="D33" s="444"/>
      <c r="E33" s="409" t="s">
        <v>201</v>
      </c>
      <c r="F33" s="409"/>
      <c r="G33" s="409"/>
      <c r="H33" s="409"/>
      <c r="I33" s="409"/>
      <c r="J33" s="409"/>
      <c r="K33" s="409"/>
      <c r="L33" s="409"/>
      <c r="M33" s="409"/>
      <c r="N33" s="409"/>
      <c r="O33" s="409"/>
      <c r="P33" s="409"/>
      <c r="Q33" s="409"/>
      <c r="R33" s="409"/>
      <c r="S33" s="409"/>
      <c r="T33" s="200"/>
      <c r="U33" s="444" t="s">
        <v>200</v>
      </c>
      <c r="V33" s="444"/>
      <c r="W33" s="409" t="s">
        <v>202</v>
      </c>
      <c r="X33" s="409"/>
      <c r="Y33" s="409"/>
      <c r="Z33" s="409"/>
      <c r="AA33" s="409"/>
      <c r="AB33" s="409"/>
      <c r="AC33" s="409"/>
      <c r="AD33" s="409"/>
      <c r="AE33" s="409"/>
      <c r="AF33" s="409"/>
      <c r="AG33" s="409"/>
      <c r="AH33" s="409"/>
      <c r="AI33" s="409"/>
      <c r="AJ33" s="409"/>
      <c r="AK33" s="409"/>
      <c r="AL33" s="200"/>
      <c r="AM33" s="444" t="s">
        <v>203</v>
      </c>
      <c r="AN33" s="444"/>
      <c r="AO33" s="409" t="s">
        <v>204</v>
      </c>
      <c r="AP33" s="409"/>
      <c r="AQ33" s="409"/>
      <c r="AR33" s="409"/>
      <c r="AS33" s="409"/>
      <c r="AT33" s="409"/>
      <c r="AU33" s="409"/>
      <c r="AV33" s="409"/>
      <c r="AW33" s="409"/>
      <c r="AX33" s="409"/>
      <c r="AY33" s="409"/>
      <c r="AZ33" s="409"/>
      <c r="BA33" s="409"/>
      <c r="BB33" s="409"/>
      <c r="BC33" s="409"/>
      <c r="BD33" s="201"/>
      <c r="BE33" s="409" t="s">
        <v>205</v>
      </c>
      <c r="BF33" s="409"/>
      <c r="BG33" s="409" t="s">
        <v>206</v>
      </c>
      <c r="BH33" s="409"/>
      <c r="BI33" s="409"/>
      <c r="BJ33" s="409"/>
      <c r="BK33" s="409"/>
      <c r="BL33" s="409"/>
      <c r="BM33" s="409"/>
      <c r="BN33" s="409"/>
      <c r="BO33" s="409"/>
      <c r="BP33" s="409"/>
      <c r="BQ33" s="409"/>
      <c r="BR33" s="409"/>
      <c r="BS33" s="409"/>
      <c r="BT33" s="409"/>
      <c r="BU33" s="409"/>
      <c r="BV33" s="201"/>
      <c r="BW33" s="444" t="s">
        <v>205</v>
      </c>
      <c r="BX33" s="444"/>
      <c r="BY33" s="409" t="s">
        <v>207</v>
      </c>
      <c r="BZ33" s="409"/>
      <c r="CA33" s="409"/>
      <c r="CB33" s="409"/>
      <c r="CC33" s="409"/>
      <c r="CD33" s="409"/>
      <c r="CE33" s="409"/>
      <c r="CF33" s="409"/>
      <c r="CG33" s="409"/>
      <c r="CH33" s="409"/>
      <c r="CI33" s="409"/>
      <c r="CJ33" s="409"/>
      <c r="CK33" s="409"/>
      <c r="CL33" s="409"/>
      <c r="CM33" s="409"/>
      <c r="CN33" s="200"/>
      <c r="CO33" s="444" t="s">
        <v>203</v>
      </c>
      <c r="CP33" s="444"/>
      <c r="CQ33" s="409" t="s">
        <v>208</v>
      </c>
      <c r="CR33" s="409"/>
      <c r="CS33" s="409"/>
      <c r="CT33" s="409"/>
      <c r="CU33" s="409"/>
      <c r="CV33" s="409"/>
      <c r="CW33" s="409"/>
      <c r="CX33" s="409"/>
      <c r="CY33" s="409"/>
      <c r="CZ33" s="409"/>
      <c r="DA33" s="409"/>
      <c r="DB33" s="409"/>
      <c r="DC33" s="409"/>
      <c r="DD33" s="409"/>
      <c r="DE33" s="409"/>
      <c r="DF33" s="200"/>
      <c r="DG33" s="609" t="s">
        <v>209</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5</v>
      </c>
      <c r="BX34" s="610"/>
      <c r="BY34" s="611" t="str">
        <f>IF('各会計、関係団体の財政状況及び健全化判断比率'!B68="","",'各会計、関係団体の財政状況及び健全化判断比率'!B68)</f>
        <v>千葉県市町村総合事務組合（一般会計）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富津市施設利用振興公社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6</v>
      </c>
      <c r="BX35" s="610"/>
      <c r="BY35" s="611" t="str">
        <f>IF('各会計、関係団体の財政状況及び健全化判断比率'!B69="","",'各会計、関係団体の財政状況及び健全化判断比率'!B69)</f>
        <v>千葉県市町村総合事務組合（千葉県自治会館管理運営特別会計）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7</v>
      </c>
      <c r="BX36" s="610"/>
      <c r="BY36" s="611" t="str">
        <f>IF('各会計、関係団体の財政状況及び健全化判断比率'!B70="","",'各会計、関係団体の財政状況及び健全化判断比率'!B70)</f>
        <v>千葉県市町村総合事務組合（千葉県自治研修センター特別会計）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8</v>
      </c>
      <c r="BX37" s="610"/>
      <c r="BY37" s="611" t="str">
        <f>IF('各会計、関係団体の財政状況及び健全化判断比率'!B71="","",'各会計、関係団体の財政状況及び健全化判断比率'!B71)</f>
        <v>千葉県市町村総合事務組合（千葉県市町村交通災害共済特別会計）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9</v>
      </c>
      <c r="BX38" s="610"/>
      <c r="BY38" s="611" t="str">
        <f>IF('各会計、関係団体の財政状況及び健全化判断比率'!B72="","",'各会計、関係団体の財政状況及び健全化判断比率'!B72)</f>
        <v>かずさ水道広域連合企業団（末端給水事業会計）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10</v>
      </c>
      <c r="BX39" s="610"/>
      <c r="BY39" s="611" t="str">
        <f>IF('各会計、関係団体の財政状況及び健全化判断比率'!B73="","",'各会計、関係団体の財政状況及び健全化判断比率'!B73)</f>
        <v>かずさ水道広域連合企業団（用水供給事業会計）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11</v>
      </c>
      <c r="BX40" s="610"/>
      <c r="BY40" s="611" t="str">
        <f>IF('各会計、関係団体の財政状況及び健全化判断比率'!B74="","",'各会計、関係団体の財政状況及び健全化判断比率'!B74)</f>
        <v>君津郡市広域市町村圏事務組合（一般会計）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12</v>
      </c>
      <c r="BX41" s="610"/>
      <c r="BY41" s="611" t="str">
        <f>IF('各会計、関係団体の財政状況及び健全化判断比率'!B75="","",'各会計、関係団体の財政状況及び健全化判断比率'!B75)</f>
        <v>君津中央病院企業団（病院事業会計）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13</v>
      </c>
      <c r="BX42" s="610"/>
      <c r="BY42" s="611" t="str">
        <f>IF('各会計、関係団体の財政状況及び健全化判断比率'!B76="","",'各会計、関係団体の財政状況及び健全化判断比率'!B76)</f>
        <v>君津富津広域下水道組合（公共下水道事業会計）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14</v>
      </c>
      <c r="BX43" s="610"/>
      <c r="BY43" s="611" t="str">
        <f>IF('各会計、関係団体の財政状況及び健全化判断比率'!B77="","",'各会計、関係団体の財政状況及び健全化判断比率'!B77)</f>
        <v>千葉県後期高齢者広域連合（一般会計）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210</v>
      </c>
      <c r="E46" s="613" t="s">
        <v>211</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212</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213</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214</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215</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216</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217</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218</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cIZM6Qd1tadwNP9XT03qfcajWfrQEJHRrLtKgP5EOrXctraBFJsq7qm2AhUdyPfajs8MzbeMOvklVPWUFWBuSg==" saltValue="+G7qefUJ1H8TseedHxGe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62" t="s">
        <v>572</v>
      </c>
      <c r="D34" s="1162"/>
      <c r="E34" s="1163"/>
      <c r="F34" s="32">
        <v>6.8</v>
      </c>
      <c r="G34" s="33">
        <v>8.27</v>
      </c>
      <c r="H34" s="33">
        <v>6.4</v>
      </c>
      <c r="I34" s="33">
        <v>10.3</v>
      </c>
      <c r="J34" s="34">
        <v>6.1</v>
      </c>
      <c r="K34" s="22"/>
      <c r="L34" s="22"/>
      <c r="M34" s="22"/>
      <c r="N34" s="22"/>
      <c r="O34" s="22"/>
      <c r="P34" s="22"/>
    </row>
    <row r="35" spans="1:16" ht="39" customHeight="1" x14ac:dyDescent="0.2">
      <c r="A35" s="22"/>
      <c r="B35" s="35"/>
      <c r="C35" s="1158" t="s">
        <v>573</v>
      </c>
      <c r="D35" s="1158"/>
      <c r="E35" s="1159"/>
      <c r="F35" s="36">
        <v>1.1299999999999999</v>
      </c>
      <c r="G35" s="37">
        <v>0.16</v>
      </c>
      <c r="H35" s="37">
        <v>0.73</v>
      </c>
      <c r="I35" s="37">
        <v>0.84</v>
      </c>
      <c r="J35" s="38">
        <v>0.93</v>
      </c>
      <c r="K35" s="22"/>
      <c r="L35" s="22"/>
      <c r="M35" s="22"/>
      <c r="N35" s="22"/>
      <c r="O35" s="22"/>
      <c r="P35" s="22"/>
    </row>
    <row r="36" spans="1:16" ht="39" customHeight="1" x14ac:dyDescent="0.2">
      <c r="A36" s="22"/>
      <c r="B36" s="35"/>
      <c r="C36" s="1158" t="s">
        <v>574</v>
      </c>
      <c r="D36" s="1158"/>
      <c r="E36" s="1159"/>
      <c r="F36" s="36">
        <v>0.33</v>
      </c>
      <c r="G36" s="37">
        <v>1.24</v>
      </c>
      <c r="H36" s="37">
        <v>0.33</v>
      </c>
      <c r="I36" s="37">
        <v>0.81</v>
      </c>
      <c r="J36" s="38">
        <v>0.71</v>
      </c>
      <c r="K36" s="22"/>
      <c r="L36" s="22"/>
      <c r="M36" s="22"/>
      <c r="N36" s="22"/>
      <c r="O36" s="22"/>
      <c r="P36" s="22"/>
    </row>
    <row r="37" spans="1:16" ht="39" customHeight="1" x14ac:dyDescent="0.2">
      <c r="A37" s="22"/>
      <c r="B37" s="35"/>
      <c r="C37" s="1158" t="s">
        <v>575</v>
      </c>
      <c r="D37" s="1158"/>
      <c r="E37" s="1159"/>
      <c r="F37" s="36">
        <v>0.03</v>
      </c>
      <c r="G37" s="37">
        <v>0.01</v>
      </c>
      <c r="H37" s="37">
        <v>0.16</v>
      </c>
      <c r="I37" s="37">
        <v>0.01</v>
      </c>
      <c r="J37" s="38">
        <v>0.11</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576</v>
      </c>
      <c r="D42" s="1158"/>
      <c r="E42" s="1159"/>
      <c r="F42" s="36" t="s">
        <v>536</v>
      </c>
      <c r="G42" s="37" t="s">
        <v>536</v>
      </c>
      <c r="H42" s="37" t="s">
        <v>536</v>
      </c>
      <c r="I42" s="37" t="s">
        <v>536</v>
      </c>
      <c r="J42" s="38" t="s">
        <v>536</v>
      </c>
      <c r="K42" s="22"/>
      <c r="L42" s="22"/>
      <c r="M42" s="22"/>
      <c r="N42" s="22"/>
      <c r="O42" s="22"/>
      <c r="P42" s="22"/>
    </row>
    <row r="43" spans="1:16" ht="39" customHeight="1" thickBot="1" x14ac:dyDescent="0.25">
      <c r="A43" s="22"/>
      <c r="B43" s="40"/>
      <c r="C43" s="1160" t="s">
        <v>577</v>
      </c>
      <c r="D43" s="1160"/>
      <c r="E43" s="1161"/>
      <c r="F43" s="41">
        <v>9.24</v>
      </c>
      <c r="G43" s="42">
        <v>0.03</v>
      </c>
      <c r="H43" s="42">
        <v>0.03</v>
      </c>
      <c r="I43" s="42" t="s">
        <v>536</v>
      </c>
      <c r="J43" s="43" t="s">
        <v>536</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i57OnsxWdBhVCGIJ9ERieoq5DGkuP9P6TZ0XjVfKBVHyxzioy3GIswNj5Z5UFedTcZPlx7o8JJXO5m6U+pzJg==" saltValue="J43HWR3ivpqM7fzLA0Xv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563</v>
      </c>
      <c r="L44" s="54" t="s">
        <v>564</v>
      </c>
      <c r="M44" s="54" t="s">
        <v>565</v>
      </c>
      <c r="N44" s="54" t="s">
        <v>566</v>
      </c>
      <c r="O44" s="55" t="s">
        <v>567</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1489</v>
      </c>
      <c r="L45" s="58">
        <v>1544</v>
      </c>
      <c r="M45" s="58">
        <v>1563</v>
      </c>
      <c r="N45" s="58">
        <v>1593</v>
      </c>
      <c r="O45" s="59">
        <v>1671</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536</v>
      </c>
      <c r="L46" s="62" t="s">
        <v>536</v>
      </c>
      <c r="M46" s="62" t="s">
        <v>536</v>
      </c>
      <c r="N46" s="62" t="s">
        <v>536</v>
      </c>
      <c r="O46" s="63" t="s">
        <v>536</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536</v>
      </c>
      <c r="L47" s="62" t="s">
        <v>536</v>
      </c>
      <c r="M47" s="62" t="s">
        <v>536</v>
      </c>
      <c r="N47" s="62" t="s">
        <v>536</v>
      </c>
      <c r="O47" s="63" t="s">
        <v>536</v>
      </c>
      <c r="P47" s="46"/>
      <c r="Q47" s="46"/>
      <c r="R47" s="46"/>
      <c r="S47" s="46"/>
      <c r="T47" s="46"/>
      <c r="U47" s="46"/>
    </row>
    <row r="48" spans="1:21" ht="30.75" customHeight="1" x14ac:dyDescent="0.2">
      <c r="A48" s="46"/>
      <c r="B48" s="1166"/>
      <c r="C48" s="1167"/>
      <c r="D48" s="60"/>
      <c r="E48" s="1172" t="s">
        <v>15</v>
      </c>
      <c r="F48" s="1172"/>
      <c r="G48" s="1172"/>
      <c r="H48" s="1172"/>
      <c r="I48" s="1172"/>
      <c r="J48" s="1173"/>
      <c r="K48" s="61">
        <v>0</v>
      </c>
      <c r="L48" s="62" t="s">
        <v>536</v>
      </c>
      <c r="M48" s="62" t="s">
        <v>536</v>
      </c>
      <c r="N48" s="62" t="s">
        <v>536</v>
      </c>
      <c r="O48" s="63" t="s">
        <v>536</v>
      </c>
      <c r="P48" s="46"/>
      <c r="Q48" s="46"/>
      <c r="R48" s="46"/>
      <c r="S48" s="46"/>
      <c r="T48" s="46"/>
      <c r="U48" s="46"/>
    </row>
    <row r="49" spans="1:21" ht="30.75" customHeight="1" x14ac:dyDescent="0.2">
      <c r="A49" s="46"/>
      <c r="B49" s="1166"/>
      <c r="C49" s="1167"/>
      <c r="D49" s="60"/>
      <c r="E49" s="1172" t="s">
        <v>16</v>
      </c>
      <c r="F49" s="1172"/>
      <c r="G49" s="1172"/>
      <c r="H49" s="1172"/>
      <c r="I49" s="1172"/>
      <c r="J49" s="1173"/>
      <c r="K49" s="61">
        <v>295</v>
      </c>
      <c r="L49" s="62">
        <v>321</v>
      </c>
      <c r="M49" s="62">
        <v>339</v>
      </c>
      <c r="N49" s="62">
        <v>272</v>
      </c>
      <c r="O49" s="63">
        <v>286</v>
      </c>
      <c r="P49" s="46"/>
      <c r="Q49" s="46"/>
      <c r="R49" s="46"/>
      <c r="S49" s="46"/>
      <c r="T49" s="46"/>
      <c r="U49" s="46"/>
    </row>
    <row r="50" spans="1:21" ht="30.75" customHeight="1" x14ac:dyDescent="0.2">
      <c r="A50" s="46"/>
      <c r="B50" s="1166"/>
      <c r="C50" s="1167"/>
      <c r="D50" s="60"/>
      <c r="E50" s="1172" t="s">
        <v>17</v>
      </c>
      <c r="F50" s="1172"/>
      <c r="G50" s="1172"/>
      <c r="H50" s="1172"/>
      <c r="I50" s="1172"/>
      <c r="J50" s="1173"/>
      <c r="K50" s="61">
        <v>135</v>
      </c>
      <c r="L50" s="62">
        <v>119</v>
      </c>
      <c r="M50" s="62">
        <v>103</v>
      </c>
      <c r="N50" s="62">
        <v>61</v>
      </c>
      <c r="O50" s="63">
        <v>51</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536</v>
      </c>
      <c r="L51" s="62" t="s">
        <v>536</v>
      </c>
      <c r="M51" s="62">
        <v>0</v>
      </c>
      <c r="N51" s="62">
        <v>0</v>
      </c>
      <c r="O51" s="63">
        <v>0</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1114</v>
      </c>
      <c r="L52" s="62">
        <v>1095</v>
      </c>
      <c r="M52" s="62">
        <v>1102</v>
      </c>
      <c r="N52" s="62">
        <v>1090</v>
      </c>
      <c r="O52" s="63">
        <v>1151</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805</v>
      </c>
      <c r="L53" s="67">
        <v>889</v>
      </c>
      <c r="M53" s="67">
        <v>903</v>
      </c>
      <c r="N53" s="67">
        <v>836</v>
      </c>
      <c r="O53" s="68">
        <v>857</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5">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2">
      <c r="B58" s="1180" t="s">
        <v>26</v>
      </c>
      <c r="C58" s="1181"/>
      <c r="D58" s="1186" t="s">
        <v>27</v>
      </c>
      <c r="E58" s="1187"/>
      <c r="F58" s="1187"/>
      <c r="G58" s="1187"/>
      <c r="H58" s="1187"/>
      <c r="I58" s="1187"/>
      <c r="J58" s="1188"/>
      <c r="K58" s="81" t="s">
        <v>536</v>
      </c>
      <c r="L58" s="82" t="s">
        <v>536</v>
      </c>
      <c r="M58" s="82" t="s">
        <v>536</v>
      </c>
      <c r="N58" s="82" t="s">
        <v>536</v>
      </c>
      <c r="O58" s="83" t="s">
        <v>536</v>
      </c>
    </row>
    <row r="59" spans="1:21" ht="31.5" customHeight="1" x14ac:dyDescent="0.2">
      <c r="B59" s="1182"/>
      <c r="C59" s="1183"/>
      <c r="D59" s="1189" t="s">
        <v>28</v>
      </c>
      <c r="E59" s="1190"/>
      <c r="F59" s="1190"/>
      <c r="G59" s="1190"/>
      <c r="H59" s="1190"/>
      <c r="I59" s="1190"/>
      <c r="J59" s="1191"/>
      <c r="K59" s="84" t="s">
        <v>536</v>
      </c>
      <c r="L59" s="85" t="s">
        <v>536</v>
      </c>
      <c r="M59" s="85" t="s">
        <v>536</v>
      </c>
      <c r="N59" s="85" t="s">
        <v>536</v>
      </c>
      <c r="O59" s="86" t="s">
        <v>536</v>
      </c>
    </row>
    <row r="60" spans="1:21" ht="31.5" customHeight="1" thickBot="1" x14ac:dyDescent="0.25">
      <c r="B60" s="1184"/>
      <c r="C60" s="1185"/>
      <c r="D60" s="1192" t="s">
        <v>29</v>
      </c>
      <c r="E60" s="1193"/>
      <c r="F60" s="1193"/>
      <c r="G60" s="1193"/>
      <c r="H60" s="1193"/>
      <c r="I60" s="1193"/>
      <c r="J60" s="1194"/>
      <c r="K60" s="87" t="s">
        <v>536</v>
      </c>
      <c r="L60" s="88" t="s">
        <v>536</v>
      </c>
      <c r="M60" s="88" t="s">
        <v>536</v>
      </c>
      <c r="N60" s="88" t="s">
        <v>536</v>
      </c>
      <c r="O60" s="89" t="s">
        <v>536</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ra2p/skskz071gvy1r7Invw7R++a89nHYVJXT0uQBCgDdftjfgWMIKeM0rNhkUaXl+JgwtuuNxc+3Xkn3oRQ==" saltValue="3rDqC6gWohmcqxfFo6z5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563</v>
      </c>
      <c r="J40" s="101" t="s">
        <v>564</v>
      </c>
      <c r="K40" s="101" t="s">
        <v>565</v>
      </c>
      <c r="L40" s="101" t="s">
        <v>566</v>
      </c>
      <c r="M40" s="102" t="s">
        <v>567</v>
      </c>
    </row>
    <row r="41" spans="2:13" ht="27.75" customHeight="1" x14ac:dyDescent="0.2">
      <c r="B41" s="1195" t="s">
        <v>32</v>
      </c>
      <c r="C41" s="1196"/>
      <c r="D41" s="103"/>
      <c r="E41" s="1201" t="s">
        <v>33</v>
      </c>
      <c r="F41" s="1201"/>
      <c r="G41" s="1201"/>
      <c r="H41" s="1202"/>
      <c r="I41" s="342">
        <v>14154</v>
      </c>
      <c r="J41" s="343">
        <v>15087</v>
      </c>
      <c r="K41" s="343">
        <v>15494</v>
      </c>
      <c r="L41" s="343">
        <v>15542</v>
      </c>
      <c r="M41" s="344">
        <v>15585</v>
      </c>
    </row>
    <row r="42" spans="2:13" ht="27.75" customHeight="1" x14ac:dyDescent="0.2">
      <c r="B42" s="1197"/>
      <c r="C42" s="1198"/>
      <c r="D42" s="104"/>
      <c r="E42" s="1203" t="s">
        <v>34</v>
      </c>
      <c r="F42" s="1203"/>
      <c r="G42" s="1203"/>
      <c r="H42" s="1204"/>
      <c r="I42" s="345">
        <v>739</v>
      </c>
      <c r="J42" s="346">
        <v>656</v>
      </c>
      <c r="K42" s="346">
        <v>589</v>
      </c>
      <c r="L42" s="346">
        <v>558</v>
      </c>
      <c r="M42" s="347">
        <v>838</v>
      </c>
    </row>
    <row r="43" spans="2:13" ht="27.75" customHeight="1" x14ac:dyDescent="0.2">
      <c r="B43" s="1197"/>
      <c r="C43" s="1198"/>
      <c r="D43" s="104"/>
      <c r="E43" s="1203" t="s">
        <v>35</v>
      </c>
      <c r="F43" s="1203"/>
      <c r="G43" s="1203"/>
      <c r="H43" s="1204"/>
      <c r="I43" s="345">
        <v>14</v>
      </c>
      <c r="J43" s="346" t="s">
        <v>536</v>
      </c>
      <c r="K43" s="346" t="s">
        <v>536</v>
      </c>
      <c r="L43" s="346" t="s">
        <v>536</v>
      </c>
      <c r="M43" s="347" t="s">
        <v>536</v>
      </c>
    </row>
    <row r="44" spans="2:13" ht="27.75" customHeight="1" x14ac:dyDescent="0.2">
      <c r="B44" s="1197"/>
      <c r="C44" s="1198"/>
      <c r="D44" s="104"/>
      <c r="E44" s="1203" t="s">
        <v>36</v>
      </c>
      <c r="F44" s="1203"/>
      <c r="G44" s="1203"/>
      <c r="H44" s="1204"/>
      <c r="I44" s="345">
        <v>3629</v>
      </c>
      <c r="J44" s="346">
        <v>3414</v>
      </c>
      <c r="K44" s="346">
        <v>3252</v>
      </c>
      <c r="L44" s="346">
        <v>3089</v>
      </c>
      <c r="M44" s="347">
        <v>2880</v>
      </c>
    </row>
    <row r="45" spans="2:13" ht="27.75" customHeight="1" x14ac:dyDescent="0.2">
      <c r="B45" s="1197"/>
      <c r="C45" s="1198"/>
      <c r="D45" s="104"/>
      <c r="E45" s="1203" t="s">
        <v>37</v>
      </c>
      <c r="F45" s="1203"/>
      <c r="G45" s="1203"/>
      <c r="H45" s="1204"/>
      <c r="I45" s="345">
        <v>5057</v>
      </c>
      <c r="J45" s="346">
        <v>4726</v>
      </c>
      <c r="K45" s="346">
        <v>4505</v>
      </c>
      <c r="L45" s="346">
        <v>4279</v>
      </c>
      <c r="M45" s="347">
        <v>3978</v>
      </c>
    </row>
    <row r="46" spans="2:13" ht="27.75" customHeight="1" x14ac:dyDescent="0.2">
      <c r="B46" s="1197"/>
      <c r="C46" s="1198"/>
      <c r="D46" s="105"/>
      <c r="E46" s="1203" t="s">
        <v>38</v>
      </c>
      <c r="F46" s="1203"/>
      <c r="G46" s="1203"/>
      <c r="H46" s="1204"/>
      <c r="I46" s="345" t="s">
        <v>536</v>
      </c>
      <c r="J46" s="346" t="s">
        <v>536</v>
      </c>
      <c r="K46" s="346" t="s">
        <v>536</v>
      </c>
      <c r="L46" s="346" t="s">
        <v>536</v>
      </c>
      <c r="M46" s="347" t="s">
        <v>536</v>
      </c>
    </row>
    <row r="47" spans="2:13" ht="27.75" customHeight="1" x14ac:dyDescent="0.2">
      <c r="B47" s="1197"/>
      <c r="C47" s="1198"/>
      <c r="D47" s="106"/>
      <c r="E47" s="1205" t="s">
        <v>39</v>
      </c>
      <c r="F47" s="1206"/>
      <c r="G47" s="1206"/>
      <c r="H47" s="1207"/>
      <c r="I47" s="345" t="s">
        <v>536</v>
      </c>
      <c r="J47" s="346" t="s">
        <v>536</v>
      </c>
      <c r="K47" s="346" t="s">
        <v>536</v>
      </c>
      <c r="L47" s="346" t="s">
        <v>536</v>
      </c>
      <c r="M47" s="347" t="s">
        <v>536</v>
      </c>
    </row>
    <row r="48" spans="2:13" ht="27.75" customHeight="1" x14ac:dyDescent="0.2">
      <c r="B48" s="1197"/>
      <c r="C48" s="1198"/>
      <c r="D48" s="104"/>
      <c r="E48" s="1203" t="s">
        <v>40</v>
      </c>
      <c r="F48" s="1203"/>
      <c r="G48" s="1203"/>
      <c r="H48" s="1204"/>
      <c r="I48" s="345" t="s">
        <v>536</v>
      </c>
      <c r="J48" s="346" t="s">
        <v>536</v>
      </c>
      <c r="K48" s="346" t="s">
        <v>536</v>
      </c>
      <c r="L48" s="346" t="s">
        <v>536</v>
      </c>
      <c r="M48" s="347" t="s">
        <v>536</v>
      </c>
    </row>
    <row r="49" spans="2:13" ht="27.75" customHeight="1" x14ac:dyDescent="0.2">
      <c r="B49" s="1199"/>
      <c r="C49" s="1200"/>
      <c r="D49" s="104"/>
      <c r="E49" s="1203" t="s">
        <v>41</v>
      </c>
      <c r="F49" s="1203"/>
      <c r="G49" s="1203"/>
      <c r="H49" s="1204"/>
      <c r="I49" s="345" t="s">
        <v>536</v>
      </c>
      <c r="J49" s="346" t="s">
        <v>536</v>
      </c>
      <c r="K49" s="346" t="s">
        <v>536</v>
      </c>
      <c r="L49" s="346" t="s">
        <v>536</v>
      </c>
      <c r="M49" s="347" t="s">
        <v>536</v>
      </c>
    </row>
    <row r="50" spans="2:13" ht="27.75" customHeight="1" x14ac:dyDescent="0.2">
      <c r="B50" s="1208" t="s">
        <v>42</v>
      </c>
      <c r="C50" s="1209"/>
      <c r="D50" s="107"/>
      <c r="E50" s="1203" t="s">
        <v>43</v>
      </c>
      <c r="F50" s="1203"/>
      <c r="G50" s="1203"/>
      <c r="H50" s="1204"/>
      <c r="I50" s="345">
        <v>3823</v>
      </c>
      <c r="J50" s="346">
        <v>3846</v>
      </c>
      <c r="K50" s="346">
        <v>4419</v>
      </c>
      <c r="L50" s="346">
        <v>4699</v>
      </c>
      <c r="M50" s="347">
        <v>5181</v>
      </c>
    </row>
    <row r="51" spans="2:13" ht="27.75" customHeight="1" x14ac:dyDescent="0.2">
      <c r="B51" s="1197"/>
      <c r="C51" s="1198"/>
      <c r="D51" s="104"/>
      <c r="E51" s="1203" t="s">
        <v>44</v>
      </c>
      <c r="F51" s="1203"/>
      <c r="G51" s="1203"/>
      <c r="H51" s="1204"/>
      <c r="I51" s="345" t="s">
        <v>536</v>
      </c>
      <c r="J51" s="346" t="s">
        <v>536</v>
      </c>
      <c r="K51" s="346" t="s">
        <v>536</v>
      </c>
      <c r="L51" s="346" t="s">
        <v>536</v>
      </c>
      <c r="M51" s="347" t="s">
        <v>536</v>
      </c>
    </row>
    <row r="52" spans="2:13" ht="27.75" customHeight="1" x14ac:dyDescent="0.2">
      <c r="B52" s="1199"/>
      <c r="C52" s="1200"/>
      <c r="D52" s="104"/>
      <c r="E52" s="1203" t="s">
        <v>45</v>
      </c>
      <c r="F52" s="1203"/>
      <c r="G52" s="1203"/>
      <c r="H52" s="1204"/>
      <c r="I52" s="345">
        <v>12822</v>
      </c>
      <c r="J52" s="346">
        <v>13090</v>
      </c>
      <c r="K52" s="346">
        <v>13616</v>
      </c>
      <c r="L52" s="346">
        <v>13610</v>
      </c>
      <c r="M52" s="347">
        <v>13093</v>
      </c>
    </row>
    <row r="53" spans="2:13" ht="27.75" customHeight="1" thickBot="1" x14ac:dyDescent="0.25">
      <c r="B53" s="1210" t="s">
        <v>46</v>
      </c>
      <c r="C53" s="1211"/>
      <c r="D53" s="108"/>
      <c r="E53" s="1212" t="s">
        <v>47</v>
      </c>
      <c r="F53" s="1212"/>
      <c r="G53" s="1212"/>
      <c r="H53" s="1213"/>
      <c r="I53" s="348">
        <v>6948</v>
      </c>
      <c r="J53" s="349">
        <v>6947</v>
      </c>
      <c r="K53" s="349">
        <v>5805</v>
      </c>
      <c r="L53" s="349">
        <v>5158</v>
      </c>
      <c r="M53" s="350">
        <v>5007</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5Zt8wJ/QVvwtjDcGTpQts+24Grl0jFqk8nwabobwO0l14dNfWQiB58r3+bEa7RJaAYPaW0tI3X6/bctlrokc8A==" saltValue="za8G3ObtxkdgZ5z3DwMR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565</v>
      </c>
      <c r="G54" s="117" t="s">
        <v>566</v>
      </c>
      <c r="H54" s="118" t="s">
        <v>567</v>
      </c>
    </row>
    <row r="55" spans="2:8" ht="52.5" customHeight="1" x14ac:dyDescent="0.2">
      <c r="B55" s="119"/>
      <c r="C55" s="1222" t="s">
        <v>50</v>
      </c>
      <c r="D55" s="1222"/>
      <c r="E55" s="1223"/>
      <c r="F55" s="120">
        <v>2261</v>
      </c>
      <c r="G55" s="120">
        <v>2505</v>
      </c>
      <c r="H55" s="121">
        <v>2684</v>
      </c>
    </row>
    <row r="56" spans="2:8" ht="52.5" customHeight="1" x14ac:dyDescent="0.2">
      <c r="B56" s="122"/>
      <c r="C56" s="1224" t="s">
        <v>51</v>
      </c>
      <c r="D56" s="1224"/>
      <c r="E56" s="1225"/>
      <c r="F56" s="123" t="s">
        <v>536</v>
      </c>
      <c r="G56" s="123" t="s">
        <v>536</v>
      </c>
      <c r="H56" s="124" t="s">
        <v>536</v>
      </c>
    </row>
    <row r="57" spans="2:8" ht="53.25" customHeight="1" x14ac:dyDescent="0.2">
      <c r="B57" s="122"/>
      <c r="C57" s="1226" t="s">
        <v>52</v>
      </c>
      <c r="D57" s="1226"/>
      <c r="E57" s="1227"/>
      <c r="F57" s="125">
        <v>1027</v>
      </c>
      <c r="G57" s="125">
        <v>1197</v>
      </c>
      <c r="H57" s="126">
        <v>1574</v>
      </c>
    </row>
    <row r="58" spans="2:8" ht="45.75" customHeight="1" x14ac:dyDescent="0.2">
      <c r="B58" s="127"/>
      <c r="C58" s="1214" t="s">
        <v>596</v>
      </c>
      <c r="D58" s="1215"/>
      <c r="E58" s="1216"/>
      <c r="F58" s="128">
        <v>711</v>
      </c>
      <c r="G58" s="128">
        <v>992</v>
      </c>
      <c r="H58" s="129">
        <v>1371</v>
      </c>
    </row>
    <row r="59" spans="2:8" ht="45.75" customHeight="1" x14ac:dyDescent="0.2">
      <c r="B59" s="127"/>
      <c r="C59" s="1214" t="s">
        <v>597</v>
      </c>
      <c r="D59" s="1215"/>
      <c r="E59" s="1216"/>
      <c r="F59" s="128">
        <v>91</v>
      </c>
      <c r="G59" s="128">
        <v>49</v>
      </c>
      <c r="H59" s="129">
        <v>48</v>
      </c>
    </row>
    <row r="60" spans="2:8" ht="45.75" customHeight="1" x14ac:dyDescent="0.2">
      <c r="B60" s="127"/>
      <c r="C60" s="1214" t="s">
        <v>598</v>
      </c>
      <c r="D60" s="1215"/>
      <c r="E60" s="1216"/>
      <c r="F60" s="128">
        <v>42</v>
      </c>
      <c r="G60" s="128">
        <v>39</v>
      </c>
      <c r="H60" s="129">
        <v>37</v>
      </c>
    </row>
    <row r="61" spans="2:8" ht="45.75" customHeight="1" x14ac:dyDescent="0.2">
      <c r="B61" s="127"/>
      <c r="C61" s="1214" t="s">
        <v>599</v>
      </c>
      <c r="D61" s="1215"/>
      <c r="E61" s="1216"/>
      <c r="F61" s="128">
        <v>15</v>
      </c>
      <c r="G61" s="128">
        <v>20</v>
      </c>
      <c r="H61" s="129">
        <v>31</v>
      </c>
    </row>
    <row r="62" spans="2:8" ht="45.75" customHeight="1" thickBot="1" x14ac:dyDescent="0.25">
      <c r="B62" s="130"/>
      <c r="C62" s="1217" t="s">
        <v>600</v>
      </c>
      <c r="D62" s="1218"/>
      <c r="E62" s="1219"/>
      <c r="F62" s="131">
        <v>109</v>
      </c>
      <c r="G62" s="131">
        <v>32</v>
      </c>
      <c r="H62" s="132">
        <v>28</v>
      </c>
    </row>
    <row r="63" spans="2:8" ht="52.5" customHeight="1" thickBot="1" x14ac:dyDescent="0.25">
      <c r="B63" s="133"/>
      <c r="C63" s="1220" t="s">
        <v>53</v>
      </c>
      <c r="D63" s="1220"/>
      <c r="E63" s="1221"/>
      <c r="F63" s="134">
        <v>3288</v>
      </c>
      <c r="G63" s="134">
        <v>3702</v>
      </c>
      <c r="H63" s="135">
        <v>4258</v>
      </c>
    </row>
    <row r="64" spans="2:8" ht="13.2" x14ac:dyDescent="0.2"/>
  </sheetData>
  <sheetProtection algorithmName="SHA-512" hashValue="L9JbDc9Xvew+CoznkOoFRqvAe+i3N8uacqmZnK5Sf457v5YFgA97esmJ1lAwiypqTladEvMfEJPngOE/2s8hpw==" saltValue="iDn9UUUz2+6jp9HieG3J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55387-D19A-4865-A010-751B9699E4F0}">
  <sheetPr codeName="Sheet10">
    <pageSetUpPr fitToPage="1"/>
  </sheetPr>
  <dimension ref="A1:DE85"/>
  <sheetViews>
    <sheetView showGridLines="0" topLeftCell="AD55" zoomScaleNormal="100" zoomScaleSheetLayoutView="55" workbookViewId="0">
      <selection activeCell="AN70" sqref="AN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603</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604</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563</v>
      </c>
      <c r="BQ50" s="1241"/>
      <c r="BR50" s="1241"/>
      <c r="BS50" s="1241"/>
      <c r="BT50" s="1241"/>
      <c r="BU50" s="1241"/>
      <c r="BV50" s="1241"/>
      <c r="BW50" s="1241"/>
      <c r="BX50" s="1241" t="s">
        <v>564</v>
      </c>
      <c r="BY50" s="1241"/>
      <c r="BZ50" s="1241"/>
      <c r="CA50" s="1241"/>
      <c r="CB50" s="1241"/>
      <c r="CC50" s="1241"/>
      <c r="CD50" s="1241"/>
      <c r="CE50" s="1241"/>
      <c r="CF50" s="1241" t="s">
        <v>565</v>
      </c>
      <c r="CG50" s="1241"/>
      <c r="CH50" s="1241"/>
      <c r="CI50" s="1241"/>
      <c r="CJ50" s="1241"/>
      <c r="CK50" s="1241"/>
      <c r="CL50" s="1241"/>
      <c r="CM50" s="1241"/>
      <c r="CN50" s="1241" t="s">
        <v>566</v>
      </c>
      <c r="CO50" s="1241"/>
      <c r="CP50" s="1241"/>
      <c r="CQ50" s="1241"/>
      <c r="CR50" s="1241"/>
      <c r="CS50" s="1241"/>
      <c r="CT50" s="1241"/>
      <c r="CU50" s="1241"/>
      <c r="CV50" s="1241" t="s">
        <v>567</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605</v>
      </c>
      <c r="AO51" s="1244"/>
      <c r="AP51" s="1244"/>
      <c r="AQ51" s="1244"/>
      <c r="AR51" s="1244"/>
      <c r="AS51" s="1244"/>
      <c r="AT51" s="1244"/>
      <c r="AU51" s="1244"/>
      <c r="AV51" s="1244"/>
      <c r="AW51" s="1244"/>
      <c r="AX51" s="1244"/>
      <c r="AY51" s="1244"/>
      <c r="AZ51" s="1244"/>
      <c r="BA51" s="1244"/>
      <c r="BB51" s="1244" t="s">
        <v>606</v>
      </c>
      <c r="BC51" s="1244"/>
      <c r="BD51" s="1244"/>
      <c r="BE51" s="1244"/>
      <c r="BF51" s="1244"/>
      <c r="BG51" s="1244"/>
      <c r="BH51" s="1244"/>
      <c r="BI51" s="1244"/>
      <c r="BJ51" s="1244"/>
      <c r="BK51" s="1244"/>
      <c r="BL51" s="1244"/>
      <c r="BM51" s="1244"/>
      <c r="BN51" s="1244"/>
      <c r="BO51" s="1244"/>
      <c r="BP51" s="1242">
        <v>68.599999999999994</v>
      </c>
      <c r="BQ51" s="1242"/>
      <c r="BR51" s="1242"/>
      <c r="BS51" s="1242"/>
      <c r="BT51" s="1242"/>
      <c r="BU51" s="1242"/>
      <c r="BV51" s="1242"/>
      <c r="BW51" s="1242"/>
      <c r="BX51" s="1242">
        <v>69</v>
      </c>
      <c r="BY51" s="1242"/>
      <c r="BZ51" s="1242"/>
      <c r="CA51" s="1242"/>
      <c r="CB51" s="1242"/>
      <c r="CC51" s="1242"/>
      <c r="CD51" s="1242"/>
      <c r="CE51" s="1242"/>
      <c r="CF51" s="1242">
        <v>54.3</v>
      </c>
      <c r="CG51" s="1242"/>
      <c r="CH51" s="1242"/>
      <c r="CI51" s="1242"/>
      <c r="CJ51" s="1242"/>
      <c r="CK51" s="1242"/>
      <c r="CL51" s="1242"/>
      <c r="CM51" s="1242"/>
      <c r="CN51" s="1242">
        <v>46.2</v>
      </c>
      <c r="CO51" s="1242"/>
      <c r="CP51" s="1242"/>
      <c r="CQ51" s="1242"/>
      <c r="CR51" s="1242"/>
      <c r="CS51" s="1242"/>
      <c r="CT51" s="1242"/>
      <c r="CU51" s="1242"/>
      <c r="CV51" s="1242">
        <v>46.6</v>
      </c>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607</v>
      </c>
      <c r="BC53" s="1244"/>
      <c r="BD53" s="1244"/>
      <c r="BE53" s="1244"/>
      <c r="BF53" s="1244"/>
      <c r="BG53" s="1244"/>
      <c r="BH53" s="1244"/>
      <c r="BI53" s="1244"/>
      <c r="BJ53" s="1244"/>
      <c r="BK53" s="1244"/>
      <c r="BL53" s="1244"/>
      <c r="BM53" s="1244"/>
      <c r="BN53" s="1244"/>
      <c r="BO53" s="1244"/>
      <c r="BP53" s="1242">
        <v>73</v>
      </c>
      <c r="BQ53" s="1242"/>
      <c r="BR53" s="1242"/>
      <c r="BS53" s="1242"/>
      <c r="BT53" s="1242"/>
      <c r="BU53" s="1242"/>
      <c r="BV53" s="1242"/>
      <c r="BW53" s="1242"/>
      <c r="BX53" s="1242">
        <v>73.599999999999994</v>
      </c>
      <c r="BY53" s="1242"/>
      <c r="BZ53" s="1242"/>
      <c r="CA53" s="1242"/>
      <c r="CB53" s="1242"/>
      <c r="CC53" s="1242"/>
      <c r="CD53" s="1242"/>
      <c r="CE53" s="1242"/>
      <c r="CF53" s="1242">
        <v>75.3</v>
      </c>
      <c r="CG53" s="1242"/>
      <c r="CH53" s="1242"/>
      <c r="CI53" s="1242"/>
      <c r="CJ53" s="1242"/>
      <c r="CK53" s="1242"/>
      <c r="CL53" s="1242"/>
      <c r="CM53" s="1242"/>
      <c r="CN53" s="1242">
        <v>76.599999999999994</v>
      </c>
      <c r="CO53" s="1242"/>
      <c r="CP53" s="1242"/>
      <c r="CQ53" s="1242"/>
      <c r="CR53" s="1242"/>
      <c r="CS53" s="1242"/>
      <c r="CT53" s="1242"/>
      <c r="CU53" s="1242"/>
      <c r="CV53" s="1242">
        <v>78.2</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608</v>
      </c>
      <c r="AO55" s="1241"/>
      <c r="AP55" s="1241"/>
      <c r="AQ55" s="1241"/>
      <c r="AR55" s="1241"/>
      <c r="AS55" s="1241"/>
      <c r="AT55" s="1241"/>
      <c r="AU55" s="1241"/>
      <c r="AV55" s="1241"/>
      <c r="AW55" s="1241"/>
      <c r="AX55" s="1241"/>
      <c r="AY55" s="1241"/>
      <c r="AZ55" s="1241"/>
      <c r="BA55" s="1241"/>
      <c r="BB55" s="1244" t="s">
        <v>606</v>
      </c>
      <c r="BC55" s="1244"/>
      <c r="BD55" s="1244"/>
      <c r="BE55" s="1244"/>
      <c r="BF55" s="1244"/>
      <c r="BG55" s="1244"/>
      <c r="BH55" s="1244"/>
      <c r="BI55" s="1244"/>
      <c r="BJ55" s="1244"/>
      <c r="BK55" s="1244"/>
      <c r="BL55" s="1244"/>
      <c r="BM55" s="1244"/>
      <c r="BN55" s="1244"/>
      <c r="BO55" s="1244"/>
      <c r="BP55" s="1242">
        <v>48</v>
      </c>
      <c r="BQ55" s="1242"/>
      <c r="BR55" s="1242"/>
      <c r="BS55" s="1242"/>
      <c r="BT55" s="1242"/>
      <c r="BU55" s="1242"/>
      <c r="BV55" s="1242"/>
      <c r="BW55" s="1242"/>
      <c r="BX55" s="1242">
        <v>49.1</v>
      </c>
      <c r="BY55" s="1242"/>
      <c r="BZ55" s="1242"/>
      <c r="CA55" s="1242"/>
      <c r="CB55" s="1242"/>
      <c r="CC55" s="1242"/>
      <c r="CD55" s="1242"/>
      <c r="CE55" s="1242"/>
      <c r="CF55" s="1242">
        <v>41.5</v>
      </c>
      <c r="CG55" s="1242"/>
      <c r="CH55" s="1242"/>
      <c r="CI55" s="1242"/>
      <c r="CJ55" s="1242"/>
      <c r="CK55" s="1242"/>
      <c r="CL55" s="1242"/>
      <c r="CM55" s="1242"/>
      <c r="CN55" s="1242">
        <v>25.1</v>
      </c>
      <c r="CO55" s="1242"/>
      <c r="CP55" s="1242"/>
      <c r="CQ55" s="1242"/>
      <c r="CR55" s="1242"/>
      <c r="CS55" s="1242"/>
      <c r="CT55" s="1242"/>
      <c r="CU55" s="1242"/>
      <c r="CV55" s="1242">
        <v>17.600000000000001</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607</v>
      </c>
      <c r="BC57" s="1244"/>
      <c r="BD57" s="1244"/>
      <c r="BE57" s="1244"/>
      <c r="BF57" s="1244"/>
      <c r="BG57" s="1244"/>
      <c r="BH57" s="1244"/>
      <c r="BI57" s="1244"/>
      <c r="BJ57" s="1244"/>
      <c r="BK57" s="1244"/>
      <c r="BL57" s="1244"/>
      <c r="BM57" s="1244"/>
      <c r="BN57" s="1244"/>
      <c r="BO57" s="1244"/>
      <c r="BP57" s="1242">
        <v>60.8</v>
      </c>
      <c r="BQ57" s="1242"/>
      <c r="BR57" s="1242"/>
      <c r="BS57" s="1242"/>
      <c r="BT57" s="1242"/>
      <c r="BU57" s="1242"/>
      <c r="BV57" s="1242"/>
      <c r="BW57" s="1242"/>
      <c r="BX57" s="1242">
        <v>61</v>
      </c>
      <c r="BY57" s="1242"/>
      <c r="BZ57" s="1242"/>
      <c r="CA57" s="1242"/>
      <c r="CB57" s="1242"/>
      <c r="CC57" s="1242"/>
      <c r="CD57" s="1242"/>
      <c r="CE57" s="1242"/>
      <c r="CF57" s="1242">
        <v>61.7</v>
      </c>
      <c r="CG57" s="1242"/>
      <c r="CH57" s="1242"/>
      <c r="CI57" s="1242"/>
      <c r="CJ57" s="1242"/>
      <c r="CK57" s="1242"/>
      <c r="CL57" s="1242"/>
      <c r="CM57" s="1242"/>
      <c r="CN57" s="1242">
        <v>63.2</v>
      </c>
      <c r="CO57" s="1242"/>
      <c r="CP57" s="1242"/>
      <c r="CQ57" s="1242"/>
      <c r="CR57" s="1242"/>
      <c r="CS57" s="1242"/>
      <c r="CT57" s="1242"/>
      <c r="CU57" s="1242"/>
      <c r="CV57" s="1242">
        <v>65.2</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609</v>
      </c>
    </row>
    <row r="64" spans="1:109" ht="13.2" x14ac:dyDescent="0.2">
      <c r="B64" s="259"/>
      <c r="G64" s="357"/>
      <c r="I64" s="369"/>
      <c r="J64" s="369"/>
      <c r="K64" s="369"/>
      <c r="L64" s="369"/>
      <c r="M64" s="369"/>
      <c r="N64" s="370"/>
      <c r="AM64" s="357"/>
      <c r="AN64" s="357" t="s">
        <v>602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610</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604</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563</v>
      </c>
      <c r="BQ72" s="1241"/>
      <c r="BR72" s="1241"/>
      <c r="BS72" s="1241"/>
      <c r="BT72" s="1241"/>
      <c r="BU72" s="1241"/>
      <c r="BV72" s="1241"/>
      <c r="BW72" s="1241"/>
      <c r="BX72" s="1241" t="s">
        <v>564</v>
      </c>
      <c r="BY72" s="1241"/>
      <c r="BZ72" s="1241"/>
      <c r="CA72" s="1241"/>
      <c r="CB72" s="1241"/>
      <c r="CC72" s="1241"/>
      <c r="CD72" s="1241"/>
      <c r="CE72" s="1241"/>
      <c r="CF72" s="1241" t="s">
        <v>565</v>
      </c>
      <c r="CG72" s="1241"/>
      <c r="CH72" s="1241"/>
      <c r="CI72" s="1241"/>
      <c r="CJ72" s="1241"/>
      <c r="CK72" s="1241"/>
      <c r="CL72" s="1241"/>
      <c r="CM72" s="1241"/>
      <c r="CN72" s="1241" t="s">
        <v>566</v>
      </c>
      <c r="CO72" s="1241"/>
      <c r="CP72" s="1241"/>
      <c r="CQ72" s="1241"/>
      <c r="CR72" s="1241"/>
      <c r="CS72" s="1241"/>
      <c r="CT72" s="1241"/>
      <c r="CU72" s="1241"/>
      <c r="CV72" s="1241" t="s">
        <v>567</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605</v>
      </c>
      <c r="AO73" s="1244"/>
      <c r="AP73" s="1244"/>
      <c r="AQ73" s="1244"/>
      <c r="AR73" s="1244"/>
      <c r="AS73" s="1244"/>
      <c r="AT73" s="1244"/>
      <c r="AU73" s="1244"/>
      <c r="AV73" s="1244"/>
      <c r="AW73" s="1244"/>
      <c r="AX73" s="1244"/>
      <c r="AY73" s="1244"/>
      <c r="AZ73" s="1244"/>
      <c r="BA73" s="1244"/>
      <c r="BB73" s="1244" t="s">
        <v>606</v>
      </c>
      <c r="BC73" s="1244"/>
      <c r="BD73" s="1244"/>
      <c r="BE73" s="1244"/>
      <c r="BF73" s="1244"/>
      <c r="BG73" s="1244"/>
      <c r="BH73" s="1244"/>
      <c r="BI73" s="1244"/>
      <c r="BJ73" s="1244"/>
      <c r="BK73" s="1244"/>
      <c r="BL73" s="1244"/>
      <c r="BM73" s="1244"/>
      <c r="BN73" s="1244"/>
      <c r="BO73" s="1244"/>
      <c r="BP73" s="1242">
        <v>68.599999999999994</v>
      </c>
      <c r="BQ73" s="1242"/>
      <c r="BR73" s="1242"/>
      <c r="BS73" s="1242"/>
      <c r="BT73" s="1242"/>
      <c r="BU73" s="1242"/>
      <c r="BV73" s="1242"/>
      <c r="BW73" s="1242"/>
      <c r="BX73" s="1242">
        <v>69</v>
      </c>
      <c r="BY73" s="1242"/>
      <c r="BZ73" s="1242"/>
      <c r="CA73" s="1242"/>
      <c r="CB73" s="1242"/>
      <c r="CC73" s="1242"/>
      <c r="CD73" s="1242"/>
      <c r="CE73" s="1242"/>
      <c r="CF73" s="1242">
        <v>54.3</v>
      </c>
      <c r="CG73" s="1242"/>
      <c r="CH73" s="1242"/>
      <c r="CI73" s="1242"/>
      <c r="CJ73" s="1242"/>
      <c r="CK73" s="1242"/>
      <c r="CL73" s="1242"/>
      <c r="CM73" s="1242"/>
      <c r="CN73" s="1242">
        <v>46.2</v>
      </c>
      <c r="CO73" s="1242"/>
      <c r="CP73" s="1242"/>
      <c r="CQ73" s="1242"/>
      <c r="CR73" s="1242"/>
      <c r="CS73" s="1242"/>
      <c r="CT73" s="1242"/>
      <c r="CU73" s="1242"/>
      <c r="CV73" s="1242">
        <v>46.6</v>
      </c>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611</v>
      </c>
      <c r="BC75" s="1244"/>
      <c r="BD75" s="1244"/>
      <c r="BE75" s="1244"/>
      <c r="BF75" s="1244"/>
      <c r="BG75" s="1244"/>
      <c r="BH75" s="1244"/>
      <c r="BI75" s="1244"/>
      <c r="BJ75" s="1244"/>
      <c r="BK75" s="1244"/>
      <c r="BL75" s="1244"/>
      <c r="BM75" s="1244"/>
      <c r="BN75" s="1244"/>
      <c r="BO75" s="1244"/>
      <c r="BP75" s="1242">
        <v>9.1999999999999993</v>
      </c>
      <c r="BQ75" s="1242"/>
      <c r="BR75" s="1242"/>
      <c r="BS75" s="1242"/>
      <c r="BT75" s="1242"/>
      <c r="BU75" s="1242"/>
      <c r="BV75" s="1242"/>
      <c r="BW75" s="1242"/>
      <c r="BX75" s="1242">
        <v>8.6</v>
      </c>
      <c r="BY75" s="1242"/>
      <c r="BZ75" s="1242"/>
      <c r="CA75" s="1242"/>
      <c r="CB75" s="1242"/>
      <c r="CC75" s="1242"/>
      <c r="CD75" s="1242"/>
      <c r="CE75" s="1242"/>
      <c r="CF75" s="1242">
        <v>8.4</v>
      </c>
      <c r="CG75" s="1242"/>
      <c r="CH75" s="1242"/>
      <c r="CI75" s="1242"/>
      <c r="CJ75" s="1242"/>
      <c r="CK75" s="1242"/>
      <c r="CL75" s="1242"/>
      <c r="CM75" s="1242"/>
      <c r="CN75" s="1242">
        <v>8.1999999999999993</v>
      </c>
      <c r="CO75" s="1242"/>
      <c r="CP75" s="1242"/>
      <c r="CQ75" s="1242"/>
      <c r="CR75" s="1242"/>
      <c r="CS75" s="1242"/>
      <c r="CT75" s="1242"/>
      <c r="CU75" s="1242"/>
      <c r="CV75" s="1242">
        <v>7.9</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608</v>
      </c>
      <c r="AO77" s="1241"/>
      <c r="AP77" s="1241"/>
      <c r="AQ77" s="1241"/>
      <c r="AR77" s="1241"/>
      <c r="AS77" s="1241"/>
      <c r="AT77" s="1241"/>
      <c r="AU77" s="1241"/>
      <c r="AV77" s="1241"/>
      <c r="AW77" s="1241"/>
      <c r="AX77" s="1241"/>
      <c r="AY77" s="1241"/>
      <c r="AZ77" s="1241"/>
      <c r="BA77" s="1241"/>
      <c r="BB77" s="1244" t="s">
        <v>606</v>
      </c>
      <c r="BC77" s="1244"/>
      <c r="BD77" s="1244"/>
      <c r="BE77" s="1244"/>
      <c r="BF77" s="1244"/>
      <c r="BG77" s="1244"/>
      <c r="BH77" s="1244"/>
      <c r="BI77" s="1244"/>
      <c r="BJ77" s="1244"/>
      <c r="BK77" s="1244"/>
      <c r="BL77" s="1244"/>
      <c r="BM77" s="1244"/>
      <c r="BN77" s="1244"/>
      <c r="BO77" s="1244"/>
      <c r="BP77" s="1242">
        <v>48</v>
      </c>
      <c r="BQ77" s="1242"/>
      <c r="BR77" s="1242"/>
      <c r="BS77" s="1242"/>
      <c r="BT77" s="1242"/>
      <c r="BU77" s="1242"/>
      <c r="BV77" s="1242"/>
      <c r="BW77" s="1242"/>
      <c r="BX77" s="1242">
        <v>49.1</v>
      </c>
      <c r="BY77" s="1242"/>
      <c r="BZ77" s="1242"/>
      <c r="CA77" s="1242"/>
      <c r="CB77" s="1242"/>
      <c r="CC77" s="1242"/>
      <c r="CD77" s="1242"/>
      <c r="CE77" s="1242"/>
      <c r="CF77" s="1242">
        <v>41.5</v>
      </c>
      <c r="CG77" s="1242"/>
      <c r="CH77" s="1242"/>
      <c r="CI77" s="1242"/>
      <c r="CJ77" s="1242"/>
      <c r="CK77" s="1242"/>
      <c r="CL77" s="1242"/>
      <c r="CM77" s="1242"/>
      <c r="CN77" s="1242">
        <v>25.1</v>
      </c>
      <c r="CO77" s="1242"/>
      <c r="CP77" s="1242"/>
      <c r="CQ77" s="1242"/>
      <c r="CR77" s="1242"/>
      <c r="CS77" s="1242"/>
      <c r="CT77" s="1242"/>
      <c r="CU77" s="1242"/>
      <c r="CV77" s="1242">
        <v>17.600000000000001</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611</v>
      </c>
      <c r="BC79" s="1244"/>
      <c r="BD79" s="1244"/>
      <c r="BE79" s="1244"/>
      <c r="BF79" s="1244"/>
      <c r="BG79" s="1244"/>
      <c r="BH79" s="1244"/>
      <c r="BI79" s="1244"/>
      <c r="BJ79" s="1244"/>
      <c r="BK79" s="1244"/>
      <c r="BL79" s="1244"/>
      <c r="BM79" s="1244"/>
      <c r="BN79" s="1244"/>
      <c r="BO79" s="1244"/>
      <c r="BP79" s="1242">
        <v>9.6</v>
      </c>
      <c r="BQ79" s="1242"/>
      <c r="BR79" s="1242"/>
      <c r="BS79" s="1242"/>
      <c r="BT79" s="1242"/>
      <c r="BU79" s="1242"/>
      <c r="BV79" s="1242"/>
      <c r="BW79" s="1242"/>
      <c r="BX79" s="1242">
        <v>9.5</v>
      </c>
      <c r="BY79" s="1242"/>
      <c r="BZ79" s="1242"/>
      <c r="CA79" s="1242"/>
      <c r="CB79" s="1242"/>
      <c r="CC79" s="1242"/>
      <c r="CD79" s="1242"/>
      <c r="CE79" s="1242"/>
      <c r="CF79" s="1242">
        <v>9.1999999999999993</v>
      </c>
      <c r="CG79" s="1242"/>
      <c r="CH79" s="1242"/>
      <c r="CI79" s="1242"/>
      <c r="CJ79" s="1242"/>
      <c r="CK79" s="1242"/>
      <c r="CL79" s="1242"/>
      <c r="CM79" s="1242"/>
      <c r="CN79" s="1242">
        <v>8.3000000000000007</v>
      </c>
      <c r="CO79" s="1242"/>
      <c r="CP79" s="1242"/>
      <c r="CQ79" s="1242"/>
      <c r="CR79" s="1242"/>
      <c r="CS79" s="1242"/>
      <c r="CT79" s="1242"/>
      <c r="CU79" s="1242"/>
      <c r="CV79" s="1242">
        <v>8.4</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D/QJ/PtmsVPVZkUIJ2IAY1mFnppI1OJbbjzmzIT7e4xxVczMlRcqXxCMSAPCAejKKuoU+j+IFE8hEWxMLS01yA==" saltValue="bUt3Xpce63WuTArmP8Af0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2A5A6-03D0-41DE-959D-AA9F7FB16E34}">
  <sheetPr codeName="Sheet11">
    <pageSetUpPr fitToPage="1"/>
  </sheetPr>
  <dimension ref="A1:DR125"/>
  <sheetViews>
    <sheetView showGridLines="0" topLeftCell="A103"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510</v>
      </c>
    </row>
  </sheetData>
  <sheetProtection algorithmName="SHA-512" hashValue="Y37Od5HQBCTzhfq+H3V1Km2paM4/2IKpb8yf76h7pbsAI3V3w3dflQ4HlDCaKI/QUfLULMHjRpxKojJ2xLEIJw==" saltValue="bPdBN70kpeZYU97a9ohO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0E40F-DC12-4402-9212-5DDBB41CB921}">
  <sheetPr codeName="Sheet12">
    <pageSetUpPr fitToPage="1"/>
  </sheetPr>
  <dimension ref="A1:DR125"/>
  <sheetViews>
    <sheetView showGridLines="0" topLeftCell="A103" zoomScaleNormal="100" zoomScaleSheetLayoutView="55" workbookViewId="0">
      <selection activeCell="BK60" sqref="BK6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510</v>
      </c>
    </row>
  </sheetData>
  <sheetProtection algorithmName="SHA-512" hashValue="63uv7SnMkRQbhEN604cB6JXTlSWLoztTxBsnioaVcJ1trjHDpHjbmnAcOFTvmml5k5zHavo+VuEjrEmlUFhf/g==" saltValue="sy0tCFwUGjBPySJkU584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560</v>
      </c>
      <c r="G2" s="149"/>
      <c r="H2" s="150"/>
    </row>
    <row r="3" spans="1:8" x14ac:dyDescent="0.2">
      <c r="A3" s="146" t="s">
        <v>553</v>
      </c>
      <c r="B3" s="151"/>
      <c r="C3" s="152"/>
      <c r="D3" s="153">
        <v>37138</v>
      </c>
      <c r="E3" s="154"/>
      <c r="F3" s="155">
        <v>85173</v>
      </c>
      <c r="G3" s="156"/>
      <c r="H3" s="157"/>
    </row>
    <row r="4" spans="1:8" x14ac:dyDescent="0.2">
      <c r="A4" s="158"/>
      <c r="B4" s="159"/>
      <c r="C4" s="160"/>
      <c r="D4" s="161">
        <v>23521</v>
      </c>
      <c r="E4" s="162"/>
      <c r="F4" s="163">
        <v>43913</v>
      </c>
      <c r="G4" s="164"/>
      <c r="H4" s="165"/>
    </row>
    <row r="5" spans="1:8" x14ac:dyDescent="0.2">
      <c r="A5" s="146" t="s">
        <v>555</v>
      </c>
      <c r="B5" s="151"/>
      <c r="C5" s="152"/>
      <c r="D5" s="153">
        <v>67087</v>
      </c>
      <c r="E5" s="154"/>
      <c r="F5" s="155">
        <v>94081</v>
      </c>
      <c r="G5" s="156"/>
      <c r="H5" s="157"/>
    </row>
    <row r="6" spans="1:8" x14ac:dyDescent="0.2">
      <c r="A6" s="158"/>
      <c r="B6" s="159"/>
      <c r="C6" s="160"/>
      <c r="D6" s="161">
        <v>28487</v>
      </c>
      <c r="E6" s="162"/>
      <c r="F6" s="163">
        <v>48949</v>
      </c>
      <c r="G6" s="164"/>
      <c r="H6" s="165"/>
    </row>
    <row r="7" spans="1:8" x14ac:dyDescent="0.2">
      <c r="A7" s="146" t="s">
        <v>556</v>
      </c>
      <c r="B7" s="151"/>
      <c r="C7" s="152"/>
      <c r="D7" s="153">
        <v>51276</v>
      </c>
      <c r="E7" s="154"/>
      <c r="F7" s="155">
        <v>92632</v>
      </c>
      <c r="G7" s="156"/>
      <c r="H7" s="157"/>
    </row>
    <row r="8" spans="1:8" x14ac:dyDescent="0.2">
      <c r="A8" s="158"/>
      <c r="B8" s="159"/>
      <c r="C8" s="160"/>
      <c r="D8" s="161">
        <v>17117</v>
      </c>
      <c r="E8" s="162"/>
      <c r="F8" s="163">
        <v>47978</v>
      </c>
      <c r="G8" s="164"/>
      <c r="H8" s="165"/>
    </row>
    <row r="9" spans="1:8" x14ac:dyDescent="0.2">
      <c r="A9" s="146" t="s">
        <v>557</v>
      </c>
      <c r="B9" s="151"/>
      <c r="C9" s="152"/>
      <c r="D9" s="153">
        <v>45245</v>
      </c>
      <c r="E9" s="154"/>
      <c r="F9" s="155">
        <v>69604</v>
      </c>
      <c r="G9" s="156"/>
      <c r="H9" s="157"/>
    </row>
    <row r="10" spans="1:8" x14ac:dyDescent="0.2">
      <c r="A10" s="158"/>
      <c r="B10" s="159"/>
      <c r="C10" s="160"/>
      <c r="D10" s="161">
        <v>20751</v>
      </c>
      <c r="E10" s="162"/>
      <c r="F10" s="163">
        <v>36247</v>
      </c>
      <c r="G10" s="164"/>
      <c r="H10" s="165"/>
    </row>
    <row r="11" spans="1:8" x14ac:dyDescent="0.2">
      <c r="A11" s="146" t="s">
        <v>558</v>
      </c>
      <c r="B11" s="151"/>
      <c r="C11" s="152"/>
      <c r="D11" s="153">
        <v>52920</v>
      </c>
      <c r="E11" s="154"/>
      <c r="F11" s="155">
        <v>68410</v>
      </c>
      <c r="G11" s="156"/>
      <c r="H11" s="157"/>
    </row>
    <row r="12" spans="1:8" x14ac:dyDescent="0.2">
      <c r="A12" s="158"/>
      <c r="B12" s="159"/>
      <c r="C12" s="166"/>
      <c r="D12" s="161">
        <v>37033</v>
      </c>
      <c r="E12" s="162"/>
      <c r="F12" s="163">
        <v>35086</v>
      </c>
      <c r="G12" s="164"/>
      <c r="H12" s="165"/>
    </row>
    <row r="13" spans="1:8" x14ac:dyDescent="0.2">
      <c r="A13" s="146"/>
      <c r="B13" s="151"/>
      <c r="C13" s="152"/>
      <c r="D13" s="153">
        <v>50733</v>
      </c>
      <c r="E13" s="154"/>
      <c r="F13" s="155">
        <v>81980</v>
      </c>
      <c r="G13" s="167"/>
      <c r="H13" s="157"/>
    </row>
    <row r="14" spans="1:8" x14ac:dyDescent="0.2">
      <c r="A14" s="158"/>
      <c r="B14" s="159"/>
      <c r="C14" s="160"/>
      <c r="D14" s="161">
        <v>25382</v>
      </c>
      <c r="E14" s="162"/>
      <c r="F14" s="163">
        <v>42435</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6.81</v>
      </c>
      <c r="C19" s="168">
        <f>ROUND(VALUE(SUBSTITUTE(実質収支比率等に係る経年分析!G$48,"▲","-")),2)</f>
        <v>8.27</v>
      </c>
      <c r="D19" s="168">
        <f>ROUND(VALUE(SUBSTITUTE(実質収支比率等に係る経年分析!H$48,"▲","-")),2)</f>
        <v>6.4</v>
      </c>
      <c r="E19" s="168">
        <f>ROUND(VALUE(SUBSTITUTE(実質収支比率等に係る経年分析!I$48,"▲","-")),2)</f>
        <v>10.3</v>
      </c>
      <c r="F19" s="168">
        <f>ROUND(VALUE(SUBSTITUTE(実質収支比率等に係る経年分析!J$48,"▲","-")),2)</f>
        <v>6.11</v>
      </c>
    </row>
    <row r="20" spans="1:11" x14ac:dyDescent="0.2">
      <c r="A20" s="168" t="s">
        <v>57</v>
      </c>
      <c r="B20" s="168">
        <f>ROUND(VALUE(SUBSTITUTE(実質収支比率等に係る経年分析!F$47,"▲","-")),2)</f>
        <v>18.670000000000002</v>
      </c>
      <c r="C20" s="168">
        <f>ROUND(VALUE(SUBSTITUTE(実質収支比率等に係る経年分析!G$47,"▲","-")),2)</f>
        <v>18.79</v>
      </c>
      <c r="D20" s="168">
        <f>ROUND(VALUE(SUBSTITUTE(実質収支比率等に係る経年分析!H$47,"▲","-")),2)</f>
        <v>19.18</v>
      </c>
      <c r="E20" s="168">
        <f>ROUND(VALUE(SUBSTITUTE(実質収支比率等に係る経年分析!I$47,"▲","-")),2)</f>
        <v>20.48</v>
      </c>
      <c r="F20" s="168">
        <f>ROUND(VALUE(SUBSTITUTE(実質収支比率等に係る経年分析!J$47,"▲","-")),2)</f>
        <v>22.56</v>
      </c>
    </row>
    <row r="21" spans="1:11" x14ac:dyDescent="0.2">
      <c r="A21" s="168" t="s">
        <v>58</v>
      </c>
      <c r="B21" s="168">
        <f>IF(ISNUMBER(VALUE(SUBSTITUTE(実質収支比率等に係る経年分析!F$49,"▲","-"))),ROUND(VALUE(SUBSTITUTE(実質収支比率等に係る経年分析!F$49,"▲","-")),2),NA())</f>
        <v>-1.67</v>
      </c>
      <c r="C21" s="168">
        <f>IF(ISNUMBER(VALUE(SUBSTITUTE(実質収支比率等に係る経年分析!G$49,"▲","-"))),ROUND(VALUE(SUBSTITUTE(実質収支比率等に係る経年分析!G$49,"▲","-")),2),NA())</f>
        <v>-2.06</v>
      </c>
      <c r="D21" s="168">
        <f>IF(ISNUMBER(VALUE(SUBSTITUTE(実質収支比率等に係る経年分析!H$49,"▲","-"))),ROUND(VALUE(SUBSTITUTE(実質収支比率等に係る経年分析!H$49,"▲","-")),2),NA())</f>
        <v>-3.93</v>
      </c>
      <c r="E21" s="168">
        <f>IF(ISNUMBER(VALUE(SUBSTITUTE(実質収支比率等に係る経年分析!I$49,"▲","-"))),ROUND(VALUE(SUBSTITUTE(実質収支比率等に係る経年分析!I$49,"▲","-")),2),NA())</f>
        <v>3.03</v>
      </c>
      <c r="F21" s="168">
        <f>IF(ISNUMBER(VALUE(SUBSTITUTE(実質収支比率等に係る経年分析!J$49,"▲","-"))),ROUND(VALUE(SUBSTITUTE(実質収支比率等に係る経年分析!J$49,"▲","-")),2),NA())</f>
        <v>-8.2799999999999994</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9.24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0.71</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1.1299999999999999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0.73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8.27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1114</v>
      </c>
      <c r="E42" s="170"/>
      <c r="F42" s="170"/>
      <c r="G42" s="170">
        <f>'実質公債費比率（分子）の構造'!L$52</f>
        <v>1095</v>
      </c>
      <c r="H42" s="170"/>
      <c r="I42" s="170"/>
      <c r="J42" s="170">
        <f>'実質公債費比率（分子）の構造'!M$52</f>
        <v>1102</v>
      </c>
      <c r="K42" s="170"/>
      <c r="L42" s="170"/>
      <c r="M42" s="170">
        <f>'実質公債費比率（分子）の構造'!N$52</f>
        <v>1090</v>
      </c>
      <c r="N42" s="170"/>
      <c r="O42" s="170"/>
      <c r="P42" s="170">
        <f>'実質公債費比率（分子）の構造'!O$52</f>
        <v>1151</v>
      </c>
    </row>
    <row r="43" spans="1:16" x14ac:dyDescent="0.2">
      <c r="A43" s="170" t="s">
        <v>66</v>
      </c>
      <c r="B43" s="170" t="str">
        <f>'実質公債費比率（分子）の構造'!K$51</f>
        <v>-</v>
      </c>
      <c r="C43" s="170"/>
      <c r="D43" s="170"/>
      <c r="E43" s="170" t="str">
        <f>'実質公債費比率（分子）の構造'!L$51</f>
        <v>-</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67</v>
      </c>
      <c r="B44" s="170">
        <f>'実質公債費比率（分子）の構造'!K$50</f>
        <v>135</v>
      </c>
      <c r="C44" s="170"/>
      <c r="D44" s="170"/>
      <c r="E44" s="170">
        <f>'実質公債費比率（分子）の構造'!L$50</f>
        <v>119</v>
      </c>
      <c r="F44" s="170"/>
      <c r="G44" s="170"/>
      <c r="H44" s="170">
        <f>'実質公債費比率（分子）の構造'!M$50</f>
        <v>103</v>
      </c>
      <c r="I44" s="170"/>
      <c r="J44" s="170"/>
      <c r="K44" s="170">
        <f>'実質公債費比率（分子）の構造'!N$50</f>
        <v>61</v>
      </c>
      <c r="L44" s="170"/>
      <c r="M44" s="170"/>
      <c r="N44" s="170">
        <f>'実質公債費比率（分子）の構造'!O$50</f>
        <v>51</v>
      </c>
      <c r="O44" s="170"/>
      <c r="P44" s="170"/>
    </row>
    <row r="45" spans="1:16" x14ac:dyDescent="0.2">
      <c r="A45" s="170" t="s">
        <v>68</v>
      </c>
      <c r="B45" s="170">
        <f>'実質公債費比率（分子）の構造'!K$49</f>
        <v>295</v>
      </c>
      <c r="C45" s="170"/>
      <c r="D45" s="170"/>
      <c r="E45" s="170">
        <f>'実質公債費比率（分子）の構造'!L$49</f>
        <v>321</v>
      </c>
      <c r="F45" s="170"/>
      <c r="G45" s="170"/>
      <c r="H45" s="170">
        <f>'実質公債費比率（分子）の構造'!M$49</f>
        <v>339</v>
      </c>
      <c r="I45" s="170"/>
      <c r="J45" s="170"/>
      <c r="K45" s="170">
        <f>'実質公債費比率（分子）の構造'!N$49</f>
        <v>272</v>
      </c>
      <c r="L45" s="170"/>
      <c r="M45" s="170"/>
      <c r="N45" s="170">
        <f>'実質公債費比率（分子）の構造'!O$49</f>
        <v>286</v>
      </c>
      <c r="O45" s="170"/>
      <c r="P45" s="170"/>
    </row>
    <row r="46" spans="1:16" x14ac:dyDescent="0.2">
      <c r="A46" s="170" t="s">
        <v>69</v>
      </c>
      <c r="B46" s="170">
        <f>'実質公債費比率（分子）の構造'!K$48</f>
        <v>0</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1489</v>
      </c>
      <c r="C49" s="170"/>
      <c r="D49" s="170"/>
      <c r="E49" s="170">
        <f>'実質公債費比率（分子）の構造'!L$45</f>
        <v>1544</v>
      </c>
      <c r="F49" s="170"/>
      <c r="G49" s="170"/>
      <c r="H49" s="170">
        <f>'実質公債費比率（分子）の構造'!M$45</f>
        <v>1563</v>
      </c>
      <c r="I49" s="170"/>
      <c r="J49" s="170"/>
      <c r="K49" s="170">
        <f>'実質公債費比率（分子）の構造'!N$45</f>
        <v>1593</v>
      </c>
      <c r="L49" s="170"/>
      <c r="M49" s="170"/>
      <c r="N49" s="170">
        <f>'実質公債費比率（分子）の構造'!O$45</f>
        <v>1671</v>
      </c>
      <c r="O49" s="170"/>
      <c r="P49" s="170"/>
    </row>
    <row r="50" spans="1:16" x14ac:dyDescent="0.2">
      <c r="A50" s="170" t="s">
        <v>73</v>
      </c>
      <c r="B50" s="170" t="e">
        <f>NA()</f>
        <v>#N/A</v>
      </c>
      <c r="C50" s="170">
        <f>IF(ISNUMBER('実質公債費比率（分子）の構造'!K$53),'実質公債費比率（分子）の構造'!K$53,NA())</f>
        <v>805</v>
      </c>
      <c r="D50" s="170" t="e">
        <f>NA()</f>
        <v>#N/A</v>
      </c>
      <c r="E50" s="170" t="e">
        <f>NA()</f>
        <v>#N/A</v>
      </c>
      <c r="F50" s="170">
        <f>IF(ISNUMBER('実質公債費比率（分子）の構造'!L$53),'実質公債費比率（分子）の構造'!L$53,NA())</f>
        <v>889</v>
      </c>
      <c r="G50" s="170" t="e">
        <f>NA()</f>
        <v>#N/A</v>
      </c>
      <c r="H50" s="170" t="e">
        <f>NA()</f>
        <v>#N/A</v>
      </c>
      <c r="I50" s="170">
        <f>IF(ISNUMBER('実質公債費比率（分子）の構造'!M$53),'実質公債費比率（分子）の構造'!M$53,NA())</f>
        <v>903</v>
      </c>
      <c r="J50" s="170" t="e">
        <f>NA()</f>
        <v>#N/A</v>
      </c>
      <c r="K50" s="170" t="e">
        <f>NA()</f>
        <v>#N/A</v>
      </c>
      <c r="L50" s="170">
        <f>IF(ISNUMBER('実質公債費比率（分子）の構造'!N$53),'実質公債費比率（分子）の構造'!N$53,NA())</f>
        <v>836</v>
      </c>
      <c r="M50" s="170" t="e">
        <f>NA()</f>
        <v>#N/A</v>
      </c>
      <c r="N50" s="170" t="e">
        <f>NA()</f>
        <v>#N/A</v>
      </c>
      <c r="O50" s="170">
        <f>IF(ISNUMBER('実質公債費比率（分子）の構造'!O$53),'実質公債費比率（分子）の構造'!O$53,NA())</f>
        <v>857</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12822</v>
      </c>
      <c r="E56" s="169"/>
      <c r="F56" s="169"/>
      <c r="G56" s="169">
        <f>'将来負担比率（分子）の構造'!J$52</f>
        <v>13090</v>
      </c>
      <c r="H56" s="169"/>
      <c r="I56" s="169"/>
      <c r="J56" s="169">
        <f>'将来負担比率（分子）の構造'!K$52</f>
        <v>13616</v>
      </c>
      <c r="K56" s="169"/>
      <c r="L56" s="169"/>
      <c r="M56" s="169">
        <f>'将来負担比率（分子）の構造'!L$52</f>
        <v>13610</v>
      </c>
      <c r="N56" s="169"/>
      <c r="O56" s="169"/>
      <c r="P56" s="169">
        <f>'将来負担比率（分子）の構造'!M$52</f>
        <v>13093</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3823</v>
      </c>
      <c r="E58" s="169"/>
      <c r="F58" s="169"/>
      <c r="G58" s="169">
        <f>'将来負担比率（分子）の構造'!J$50</f>
        <v>3846</v>
      </c>
      <c r="H58" s="169"/>
      <c r="I58" s="169"/>
      <c r="J58" s="169">
        <f>'将来負担比率（分子）の構造'!K$50</f>
        <v>4419</v>
      </c>
      <c r="K58" s="169"/>
      <c r="L58" s="169"/>
      <c r="M58" s="169">
        <f>'将来負担比率（分子）の構造'!L$50</f>
        <v>4699</v>
      </c>
      <c r="N58" s="169"/>
      <c r="O58" s="169"/>
      <c r="P58" s="169">
        <f>'将来負担比率（分子）の構造'!M$50</f>
        <v>5181</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5057</v>
      </c>
      <c r="C62" s="169"/>
      <c r="D62" s="169"/>
      <c r="E62" s="169">
        <f>'将来負担比率（分子）の構造'!J$45</f>
        <v>4726</v>
      </c>
      <c r="F62" s="169"/>
      <c r="G62" s="169"/>
      <c r="H62" s="169">
        <f>'将来負担比率（分子）の構造'!K$45</f>
        <v>4505</v>
      </c>
      <c r="I62" s="169"/>
      <c r="J62" s="169"/>
      <c r="K62" s="169">
        <f>'将来負担比率（分子）の構造'!L$45</f>
        <v>4279</v>
      </c>
      <c r="L62" s="169"/>
      <c r="M62" s="169"/>
      <c r="N62" s="169">
        <f>'将来負担比率（分子）の構造'!M$45</f>
        <v>3978</v>
      </c>
      <c r="O62" s="169"/>
      <c r="P62" s="169"/>
    </row>
    <row r="63" spans="1:16" x14ac:dyDescent="0.2">
      <c r="A63" s="169" t="s">
        <v>36</v>
      </c>
      <c r="B63" s="169">
        <f>'将来負担比率（分子）の構造'!I$44</f>
        <v>3629</v>
      </c>
      <c r="C63" s="169"/>
      <c r="D63" s="169"/>
      <c r="E63" s="169">
        <f>'将来負担比率（分子）の構造'!J$44</f>
        <v>3414</v>
      </c>
      <c r="F63" s="169"/>
      <c r="G63" s="169"/>
      <c r="H63" s="169">
        <f>'将来負担比率（分子）の構造'!K$44</f>
        <v>3252</v>
      </c>
      <c r="I63" s="169"/>
      <c r="J63" s="169"/>
      <c r="K63" s="169">
        <f>'将来負担比率（分子）の構造'!L$44</f>
        <v>3089</v>
      </c>
      <c r="L63" s="169"/>
      <c r="M63" s="169"/>
      <c r="N63" s="169">
        <f>'将来負担比率（分子）の構造'!M$44</f>
        <v>2880</v>
      </c>
      <c r="O63" s="169"/>
      <c r="P63" s="169"/>
    </row>
    <row r="64" spans="1:16" x14ac:dyDescent="0.2">
      <c r="A64" s="169" t="s">
        <v>35</v>
      </c>
      <c r="B64" s="169">
        <f>'将来負担比率（分子）の構造'!I$43</f>
        <v>14</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34</v>
      </c>
      <c r="B65" s="169">
        <f>'将来負担比率（分子）の構造'!I$42</f>
        <v>739</v>
      </c>
      <c r="C65" s="169"/>
      <c r="D65" s="169"/>
      <c r="E65" s="169">
        <f>'将来負担比率（分子）の構造'!J$42</f>
        <v>656</v>
      </c>
      <c r="F65" s="169"/>
      <c r="G65" s="169"/>
      <c r="H65" s="169">
        <f>'将来負担比率（分子）の構造'!K$42</f>
        <v>589</v>
      </c>
      <c r="I65" s="169"/>
      <c r="J65" s="169"/>
      <c r="K65" s="169">
        <f>'将来負担比率（分子）の構造'!L$42</f>
        <v>558</v>
      </c>
      <c r="L65" s="169"/>
      <c r="M65" s="169"/>
      <c r="N65" s="169">
        <f>'将来負担比率（分子）の構造'!M$42</f>
        <v>838</v>
      </c>
      <c r="O65" s="169"/>
      <c r="P65" s="169"/>
    </row>
    <row r="66" spans="1:16" x14ac:dyDescent="0.2">
      <c r="A66" s="169" t="s">
        <v>33</v>
      </c>
      <c r="B66" s="169">
        <f>'将来負担比率（分子）の構造'!I$41</f>
        <v>14154</v>
      </c>
      <c r="C66" s="169"/>
      <c r="D66" s="169"/>
      <c r="E66" s="169">
        <f>'将来負担比率（分子）の構造'!J$41</f>
        <v>15087</v>
      </c>
      <c r="F66" s="169"/>
      <c r="G66" s="169"/>
      <c r="H66" s="169">
        <f>'将来負担比率（分子）の構造'!K$41</f>
        <v>15494</v>
      </c>
      <c r="I66" s="169"/>
      <c r="J66" s="169"/>
      <c r="K66" s="169">
        <f>'将来負担比率（分子）の構造'!L$41</f>
        <v>15542</v>
      </c>
      <c r="L66" s="169"/>
      <c r="M66" s="169"/>
      <c r="N66" s="169">
        <f>'将来負担比率（分子）の構造'!M$41</f>
        <v>15585</v>
      </c>
      <c r="O66" s="169"/>
      <c r="P66" s="169"/>
    </row>
    <row r="67" spans="1:16" x14ac:dyDescent="0.2">
      <c r="A67" s="169" t="s">
        <v>77</v>
      </c>
      <c r="B67" s="169" t="e">
        <f>NA()</f>
        <v>#N/A</v>
      </c>
      <c r="C67" s="169">
        <f>IF(ISNUMBER('将来負担比率（分子）の構造'!I$53), IF('将来負担比率（分子）の構造'!I$53 &lt; 0, 0, '将来負担比率（分子）の構造'!I$53), NA())</f>
        <v>6948</v>
      </c>
      <c r="D67" s="169" t="e">
        <f>NA()</f>
        <v>#N/A</v>
      </c>
      <c r="E67" s="169" t="e">
        <f>NA()</f>
        <v>#N/A</v>
      </c>
      <c r="F67" s="169">
        <f>IF(ISNUMBER('将来負担比率（分子）の構造'!J$53), IF('将来負担比率（分子）の構造'!J$53 &lt; 0, 0, '将来負担比率（分子）の構造'!J$53), NA())</f>
        <v>6947</v>
      </c>
      <c r="G67" s="169" t="e">
        <f>NA()</f>
        <v>#N/A</v>
      </c>
      <c r="H67" s="169" t="e">
        <f>NA()</f>
        <v>#N/A</v>
      </c>
      <c r="I67" s="169">
        <f>IF(ISNUMBER('将来負担比率（分子）の構造'!K$53), IF('将来負担比率（分子）の構造'!K$53 &lt; 0, 0, '将来負担比率（分子）の構造'!K$53), NA())</f>
        <v>5805</v>
      </c>
      <c r="J67" s="169" t="e">
        <f>NA()</f>
        <v>#N/A</v>
      </c>
      <c r="K67" s="169" t="e">
        <f>NA()</f>
        <v>#N/A</v>
      </c>
      <c r="L67" s="169">
        <f>IF(ISNUMBER('将来負担比率（分子）の構造'!L$53), IF('将来負担比率（分子）の構造'!L$53 &lt; 0, 0, '将来負担比率（分子）の構造'!L$53), NA())</f>
        <v>5158</v>
      </c>
      <c r="M67" s="169" t="e">
        <f>NA()</f>
        <v>#N/A</v>
      </c>
      <c r="N67" s="169" t="e">
        <f>NA()</f>
        <v>#N/A</v>
      </c>
      <c r="O67" s="169">
        <f>IF(ISNUMBER('将来負担比率（分子）の構造'!M$53), IF('将来負担比率（分子）の構造'!M$53 &lt; 0, 0, '将来負担比率（分子）の構造'!M$53), NA())</f>
        <v>5007</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2261</v>
      </c>
      <c r="C72" s="173">
        <f>基金残高に係る経年分析!G55</f>
        <v>2505</v>
      </c>
      <c r="D72" s="173">
        <f>基金残高に係る経年分析!H55</f>
        <v>2684</v>
      </c>
    </row>
    <row r="73" spans="1:16" x14ac:dyDescent="0.2">
      <c r="A73" s="172" t="s">
        <v>80</v>
      </c>
      <c r="B73" s="173" t="str">
        <f>基金残高に係る経年分析!F56</f>
        <v>-</v>
      </c>
      <c r="C73" s="173" t="str">
        <f>基金残高に係る経年分析!G56</f>
        <v>-</v>
      </c>
      <c r="D73" s="173" t="str">
        <f>基金残高に係る経年分析!H56</f>
        <v>-</v>
      </c>
    </row>
    <row r="74" spans="1:16" x14ac:dyDescent="0.2">
      <c r="A74" s="172" t="s">
        <v>81</v>
      </c>
      <c r="B74" s="173">
        <f>基金残高に係る経年分析!F57</f>
        <v>1027</v>
      </c>
      <c r="C74" s="173">
        <f>基金残高に係る経年分析!G57</f>
        <v>1197</v>
      </c>
      <c r="D74" s="173">
        <f>基金残高に係る経年分析!H57</f>
        <v>1574</v>
      </c>
    </row>
  </sheetData>
  <sheetProtection algorithmName="SHA-512" hashValue="LMIbV3Ln7dAJ4/XwFu2BV8BQDw0MTb2Vqb5Gsd7BMowstsvpfIALA0ATOsERb9krWgt91829U27D9yAn781/CQ==" saltValue="VMU6s9EJu6sjh6iAlBKd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219</v>
      </c>
      <c r="DI1" s="616"/>
      <c r="DJ1" s="616"/>
      <c r="DK1" s="616"/>
      <c r="DL1" s="616"/>
      <c r="DM1" s="616"/>
      <c r="DN1" s="617"/>
      <c r="DO1" s="208"/>
      <c r="DP1" s="615" t="s">
        <v>220</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221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222</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223</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224</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225</v>
      </c>
      <c r="S4" s="619"/>
      <c r="T4" s="619"/>
      <c r="U4" s="619"/>
      <c r="V4" s="619"/>
      <c r="W4" s="619"/>
      <c r="X4" s="619"/>
      <c r="Y4" s="620"/>
      <c r="Z4" s="618" t="s">
        <v>226</v>
      </c>
      <c r="AA4" s="619"/>
      <c r="AB4" s="619"/>
      <c r="AC4" s="620"/>
      <c r="AD4" s="618" t="s">
        <v>227</v>
      </c>
      <c r="AE4" s="619"/>
      <c r="AF4" s="619"/>
      <c r="AG4" s="619"/>
      <c r="AH4" s="619"/>
      <c r="AI4" s="619"/>
      <c r="AJ4" s="619"/>
      <c r="AK4" s="620"/>
      <c r="AL4" s="618" t="s">
        <v>226</v>
      </c>
      <c r="AM4" s="619"/>
      <c r="AN4" s="619"/>
      <c r="AO4" s="620"/>
      <c r="AP4" s="621" t="s">
        <v>228</v>
      </c>
      <c r="AQ4" s="621"/>
      <c r="AR4" s="621"/>
      <c r="AS4" s="621"/>
      <c r="AT4" s="621"/>
      <c r="AU4" s="621"/>
      <c r="AV4" s="621"/>
      <c r="AW4" s="621"/>
      <c r="AX4" s="621"/>
      <c r="AY4" s="621"/>
      <c r="AZ4" s="621"/>
      <c r="BA4" s="621"/>
      <c r="BB4" s="621"/>
      <c r="BC4" s="621"/>
      <c r="BD4" s="621"/>
      <c r="BE4" s="621"/>
      <c r="BF4" s="621"/>
      <c r="BG4" s="621" t="s">
        <v>229</v>
      </c>
      <c r="BH4" s="621"/>
      <c r="BI4" s="621"/>
      <c r="BJ4" s="621"/>
      <c r="BK4" s="621"/>
      <c r="BL4" s="621"/>
      <c r="BM4" s="621"/>
      <c r="BN4" s="621"/>
      <c r="BO4" s="621" t="s">
        <v>226</v>
      </c>
      <c r="BP4" s="621"/>
      <c r="BQ4" s="621"/>
      <c r="BR4" s="621"/>
      <c r="BS4" s="621" t="s">
        <v>230</v>
      </c>
      <c r="BT4" s="621"/>
      <c r="BU4" s="621"/>
      <c r="BV4" s="621"/>
      <c r="BW4" s="621"/>
      <c r="BX4" s="621"/>
      <c r="BY4" s="621"/>
      <c r="BZ4" s="621"/>
      <c r="CA4" s="621"/>
      <c r="CB4" s="621"/>
      <c r="CD4" s="618" t="s">
        <v>231</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232</v>
      </c>
      <c r="C5" s="623"/>
      <c r="D5" s="623"/>
      <c r="E5" s="623"/>
      <c r="F5" s="623"/>
      <c r="G5" s="623"/>
      <c r="H5" s="623"/>
      <c r="I5" s="623"/>
      <c r="J5" s="623"/>
      <c r="K5" s="623"/>
      <c r="L5" s="623"/>
      <c r="M5" s="623"/>
      <c r="N5" s="623"/>
      <c r="O5" s="623"/>
      <c r="P5" s="623"/>
      <c r="Q5" s="624"/>
      <c r="R5" s="625">
        <v>8877184</v>
      </c>
      <c r="S5" s="626"/>
      <c r="T5" s="626"/>
      <c r="U5" s="626"/>
      <c r="V5" s="626"/>
      <c r="W5" s="626"/>
      <c r="X5" s="626"/>
      <c r="Y5" s="627"/>
      <c r="Z5" s="628">
        <v>41.3</v>
      </c>
      <c r="AA5" s="628"/>
      <c r="AB5" s="628"/>
      <c r="AC5" s="628"/>
      <c r="AD5" s="629">
        <v>8828832</v>
      </c>
      <c r="AE5" s="629"/>
      <c r="AF5" s="629"/>
      <c r="AG5" s="629"/>
      <c r="AH5" s="629"/>
      <c r="AI5" s="629"/>
      <c r="AJ5" s="629"/>
      <c r="AK5" s="629"/>
      <c r="AL5" s="630">
        <v>75</v>
      </c>
      <c r="AM5" s="631"/>
      <c r="AN5" s="631"/>
      <c r="AO5" s="632"/>
      <c r="AP5" s="622" t="s">
        <v>233</v>
      </c>
      <c r="AQ5" s="623"/>
      <c r="AR5" s="623"/>
      <c r="AS5" s="623"/>
      <c r="AT5" s="623"/>
      <c r="AU5" s="623"/>
      <c r="AV5" s="623"/>
      <c r="AW5" s="623"/>
      <c r="AX5" s="623"/>
      <c r="AY5" s="623"/>
      <c r="AZ5" s="623"/>
      <c r="BA5" s="623"/>
      <c r="BB5" s="623"/>
      <c r="BC5" s="623"/>
      <c r="BD5" s="623"/>
      <c r="BE5" s="623"/>
      <c r="BF5" s="624"/>
      <c r="BG5" s="636">
        <v>8875390</v>
      </c>
      <c r="BH5" s="637"/>
      <c r="BI5" s="637"/>
      <c r="BJ5" s="637"/>
      <c r="BK5" s="637"/>
      <c r="BL5" s="637"/>
      <c r="BM5" s="637"/>
      <c r="BN5" s="638"/>
      <c r="BO5" s="639">
        <v>100</v>
      </c>
      <c r="BP5" s="639"/>
      <c r="BQ5" s="639"/>
      <c r="BR5" s="639"/>
      <c r="BS5" s="640">
        <v>48352</v>
      </c>
      <c r="BT5" s="640"/>
      <c r="BU5" s="640"/>
      <c r="BV5" s="640"/>
      <c r="BW5" s="640"/>
      <c r="BX5" s="640"/>
      <c r="BY5" s="640"/>
      <c r="BZ5" s="640"/>
      <c r="CA5" s="640"/>
      <c r="CB5" s="644"/>
      <c r="CD5" s="618" t="s">
        <v>228</v>
      </c>
      <c r="CE5" s="619"/>
      <c r="CF5" s="619"/>
      <c r="CG5" s="619"/>
      <c r="CH5" s="619"/>
      <c r="CI5" s="619"/>
      <c r="CJ5" s="619"/>
      <c r="CK5" s="619"/>
      <c r="CL5" s="619"/>
      <c r="CM5" s="619"/>
      <c r="CN5" s="619"/>
      <c r="CO5" s="619"/>
      <c r="CP5" s="619"/>
      <c r="CQ5" s="620"/>
      <c r="CR5" s="618" t="s">
        <v>234</v>
      </c>
      <c r="CS5" s="619"/>
      <c r="CT5" s="619"/>
      <c r="CU5" s="619"/>
      <c r="CV5" s="619"/>
      <c r="CW5" s="619"/>
      <c r="CX5" s="619"/>
      <c r="CY5" s="620"/>
      <c r="CZ5" s="618" t="s">
        <v>226</v>
      </c>
      <c r="DA5" s="619"/>
      <c r="DB5" s="619"/>
      <c r="DC5" s="620"/>
      <c r="DD5" s="618" t="s">
        <v>235</v>
      </c>
      <c r="DE5" s="619"/>
      <c r="DF5" s="619"/>
      <c r="DG5" s="619"/>
      <c r="DH5" s="619"/>
      <c r="DI5" s="619"/>
      <c r="DJ5" s="619"/>
      <c r="DK5" s="619"/>
      <c r="DL5" s="619"/>
      <c r="DM5" s="619"/>
      <c r="DN5" s="619"/>
      <c r="DO5" s="619"/>
      <c r="DP5" s="620"/>
      <c r="DQ5" s="618" t="s">
        <v>236</v>
      </c>
      <c r="DR5" s="619"/>
      <c r="DS5" s="619"/>
      <c r="DT5" s="619"/>
      <c r="DU5" s="619"/>
      <c r="DV5" s="619"/>
      <c r="DW5" s="619"/>
      <c r="DX5" s="619"/>
      <c r="DY5" s="619"/>
      <c r="DZ5" s="619"/>
      <c r="EA5" s="619"/>
      <c r="EB5" s="619"/>
      <c r="EC5" s="620"/>
    </row>
    <row r="6" spans="2:143" ht="11.25" customHeight="1" x14ac:dyDescent="0.2">
      <c r="B6" s="633" t="s">
        <v>237</v>
      </c>
      <c r="C6" s="634"/>
      <c r="D6" s="634"/>
      <c r="E6" s="634"/>
      <c r="F6" s="634"/>
      <c r="G6" s="634"/>
      <c r="H6" s="634"/>
      <c r="I6" s="634"/>
      <c r="J6" s="634"/>
      <c r="K6" s="634"/>
      <c r="L6" s="634"/>
      <c r="M6" s="634"/>
      <c r="N6" s="634"/>
      <c r="O6" s="634"/>
      <c r="P6" s="634"/>
      <c r="Q6" s="635"/>
      <c r="R6" s="636">
        <v>241094</v>
      </c>
      <c r="S6" s="637"/>
      <c r="T6" s="637"/>
      <c r="U6" s="637"/>
      <c r="V6" s="637"/>
      <c r="W6" s="637"/>
      <c r="X6" s="637"/>
      <c r="Y6" s="638"/>
      <c r="Z6" s="639">
        <v>1.1000000000000001</v>
      </c>
      <c r="AA6" s="639"/>
      <c r="AB6" s="639"/>
      <c r="AC6" s="639"/>
      <c r="AD6" s="640">
        <v>241094</v>
      </c>
      <c r="AE6" s="640"/>
      <c r="AF6" s="640"/>
      <c r="AG6" s="640"/>
      <c r="AH6" s="640"/>
      <c r="AI6" s="640"/>
      <c r="AJ6" s="640"/>
      <c r="AK6" s="640"/>
      <c r="AL6" s="641">
        <v>2</v>
      </c>
      <c r="AM6" s="642"/>
      <c r="AN6" s="642"/>
      <c r="AO6" s="643"/>
      <c r="AP6" s="633" t="s">
        <v>238</v>
      </c>
      <c r="AQ6" s="634"/>
      <c r="AR6" s="634"/>
      <c r="AS6" s="634"/>
      <c r="AT6" s="634"/>
      <c r="AU6" s="634"/>
      <c r="AV6" s="634"/>
      <c r="AW6" s="634"/>
      <c r="AX6" s="634"/>
      <c r="AY6" s="634"/>
      <c r="AZ6" s="634"/>
      <c r="BA6" s="634"/>
      <c r="BB6" s="634"/>
      <c r="BC6" s="634"/>
      <c r="BD6" s="634"/>
      <c r="BE6" s="634"/>
      <c r="BF6" s="635"/>
      <c r="BG6" s="636">
        <v>8875390</v>
      </c>
      <c r="BH6" s="637"/>
      <c r="BI6" s="637"/>
      <c r="BJ6" s="637"/>
      <c r="BK6" s="637"/>
      <c r="BL6" s="637"/>
      <c r="BM6" s="637"/>
      <c r="BN6" s="638"/>
      <c r="BO6" s="639">
        <v>100</v>
      </c>
      <c r="BP6" s="639"/>
      <c r="BQ6" s="639"/>
      <c r="BR6" s="639"/>
      <c r="BS6" s="640">
        <v>48352</v>
      </c>
      <c r="BT6" s="640"/>
      <c r="BU6" s="640"/>
      <c r="BV6" s="640"/>
      <c r="BW6" s="640"/>
      <c r="BX6" s="640"/>
      <c r="BY6" s="640"/>
      <c r="BZ6" s="640"/>
      <c r="CA6" s="640"/>
      <c r="CB6" s="644"/>
      <c r="CD6" s="622" t="s">
        <v>239</v>
      </c>
      <c r="CE6" s="623"/>
      <c r="CF6" s="623"/>
      <c r="CG6" s="623"/>
      <c r="CH6" s="623"/>
      <c r="CI6" s="623"/>
      <c r="CJ6" s="623"/>
      <c r="CK6" s="623"/>
      <c r="CL6" s="623"/>
      <c r="CM6" s="623"/>
      <c r="CN6" s="623"/>
      <c r="CO6" s="623"/>
      <c r="CP6" s="623"/>
      <c r="CQ6" s="624"/>
      <c r="CR6" s="636">
        <v>194376</v>
      </c>
      <c r="CS6" s="637"/>
      <c r="CT6" s="637"/>
      <c r="CU6" s="637"/>
      <c r="CV6" s="637"/>
      <c r="CW6" s="637"/>
      <c r="CX6" s="637"/>
      <c r="CY6" s="638"/>
      <c r="CZ6" s="630">
        <v>0.9</v>
      </c>
      <c r="DA6" s="631"/>
      <c r="DB6" s="631"/>
      <c r="DC6" s="647"/>
      <c r="DD6" s="645" t="s">
        <v>240</v>
      </c>
      <c r="DE6" s="637"/>
      <c r="DF6" s="637"/>
      <c r="DG6" s="637"/>
      <c r="DH6" s="637"/>
      <c r="DI6" s="637"/>
      <c r="DJ6" s="637"/>
      <c r="DK6" s="637"/>
      <c r="DL6" s="637"/>
      <c r="DM6" s="637"/>
      <c r="DN6" s="637"/>
      <c r="DO6" s="637"/>
      <c r="DP6" s="638"/>
      <c r="DQ6" s="645">
        <v>194376</v>
      </c>
      <c r="DR6" s="637"/>
      <c r="DS6" s="637"/>
      <c r="DT6" s="637"/>
      <c r="DU6" s="637"/>
      <c r="DV6" s="637"/>
      <c r="DW6" s="637"/>
      <c r="DX6" s="637"/>
      <c r="DY6" s="637"/>
      <c r="DZ6" s="637"/>
      <c r="EA6" s="637"/>
      <c r="EB6" s="637"/>
      <c r="EC6" s="646"/>
    </row>
    <row r="7" spans="2:143" ht="11.25" customHeight="1" x14ac:dyDescent="0.2">
      <c r="B7" s="633" t="s">
        <v>241</v>
      </c>
      <c r="C7" s="634"/>
      <c r="D7" s="634"/>
      <c r="E7" s="634"/>
      <c r="F7" s="634"/>
      <c r="G7" s="634"/>
      <c r="H7" s="634"/>
      <c r="I7" s="634"/>
      <c r="J7" s="634"/>
      <c r="K7" s="634"/>
      <c r="L7" s="634"/>
      <c r="M7" s="634"/>
      <c r="N7" s="634"/>
      <c r="O7" s="634"/>
      <c r="P7" s="634"/>
      <c r="Q7" s="635"/>
      <c r="R7" s="636">
        <v>3272</v>
      </c>
      <c r="S7" s="637"/>
      <c r="T7" s="637"/>
      <c r="U7" s="637"/>
      <c r="V7" s="637"/>
      <c r="W7" s="637"/>
      <c r="X7" s="637"/>
      <c r="Y7" s="638"/>
      <c r="Z7" s="639">
        <v>0</v>
      </c>
      <c r="AA7" s="639"/>
      <c r="AB7" s="639"/>
      <c r="AC7" s="639"/>
      <c r="AD7" s="640">
        <v>3272</v>
      </c>
      <c r="AE7" s="640"/>
      <c r="AF7" s="640"/>
      <c r="AG7" s="640"/>
      <c r="AH7" s="640"/>
      <c r="AI7" s="640"/>
      <c r="AJ7" s="640"/>
      <c r="AK7" s="640"/>
      <c r="AL7" s="641">
        <v>0</v>
      </c>
      <c r="AM7" s="642"/>
      <c r="AN7" s="642"/>
      <c r="AO7" s="643"/>
      <c r="AP7" s="633" t="s">
        <v>242</v>
      </c>
      <c r="AQ7" s="634"/>
      <c r="AR7" s="634"/>
      <c r="AS7" s="634"/>
      <c r="AT7" s="634"/>
      <c r="AU7" s="634"/>
      <c r="AV7" s="634"/>
      <c r="AW7" s="634"/>
      <c r="AX7" s="634"/>
      <c r="AY7" s="634"/>
      <c r="AZ7" s="634"/>
      <c r="BA7" s="634"/>
      <c r="BB7" s="634"/>
      <c r="BC7" s="634"/>
      <c r="BD7" s="634"/>
      <c r="BE7" s="634"/>
      <c r="BF7" s="635"/>
      <c r="BG7" s="636">
        <v>2516082</v>
      </c>
      <c r="BH7" s="637"/>
      <c r="BI7" s="637"/>
      <c r="BJ7" s="637"/>
      <c r="BK7" s="637"/>
      <c r="BL7" s="637"/>
      <c r="BM7" s="637"/>
      <c r="BN7" s="638"/>
      <c r="BO7" s="639">
        <v>28.3</v>
      </c>
      <c r="BP7" s="639"/>
      <c r="BQ7" s="639"/>
      <c r="BR7" s="639"/>
      <c r="BS7" s="640">
        <v>48352</v>
      </c>
      <c r="BT7" s="640"/>
      <c r="BU7" s="640"/>
      <c r="BV7" s="640"/>
      <c r="BW7" s="640"/>
      <c r="BX7" s="640"/>
      <c r="BY7" s="640"/>
      <c r="BZ7" s="640"/>
      <c r="CA7" s="640"/>
      <c r="CB7" s="644"/>
      <c r="CD7" s="633" t="s">
        <v>243</v>
      </c>
      <c r="CE7" s="634"/>
      <c r="CF7" s="634"/>
      <c r="CG7" s="634"/>
      <c r="CH7" s="634"/>
      <c r="CI7" s="634"/>
      <c r="CJ7" s="634"/>
      <c r="CK7" s="634"/>
      <c r="CL7" s="634"/>
      <c r="CM7" s="634"/>
      <c r="CN7" s="634"/>
      <c r="CO7" s="634"/>
      <c r="CP7" s="634"/>
      <c r="CQ7" s="635"/>
      <c r="CR7" s="636">
        <v>3030449</v>
      </c>
      <c r="CS7" s="637"/>
      <c r="CT7" s="637"/>
      <c r="CU7" s="637"/>
      <c r="CV7" s="637"/>
      <c r="CW7" s="637"/>
      <c r="CX7" s="637"/>
      <c r="CY7" s="638"/>
      <c r="CZ7" s="639">
        <v>14.8</v>
      </c>
      <c r="DA7" s="639"/>
      <c r="DB7" s="639"/>
      <c r="DC7" s="639"/>
      <c r="DD7" s="645">
        <v>177547</v>
      </c>
      <c r="DE7" s="637"/>
      <c r="DF7" s="637"/>
      <c r="DG7" s="637"/>
      <c r="DH7" s="637"/>
      <c r="DI7" s="637"/>
      <c r="DJ7" s="637"/>
      <c r="DK7" s="637"/>
      <c r="DL7" s="637"/>
      <c r="DM7" s="637"/>
      <c r="DN7" s="637"/>
      <c r="DO7" s="637"/>
      <c r="DP7" s="638"/>
      <c r="DQ7" s="645">
        <v>2692116</v>
      </c>
      <c r="DR7" s="637"/>
      <c r="DS7" s="637"/>
      <c r="DT7" s="637"/>
      <c r="DU7" s="637"/>
      <c r="DV7" s="637"/>
      <c r="DW7" s="637"/>
      <c r="DX7" s="637"/>
      <c r="DY7" s="637"/>
      <c r="DZ7" s="637"/>
      <c r="EA7" s="637"/>
      <c r="EB7" s="637"/>
      <c r="EC7" s="646"/>
    </row>
    <row r="8" spans="2:143" ht="11.25" customHeight="1" x14ac:dyDescent="0.2">
      <c r="B8" s="633" t="s">
        <v>244</v>
      </c>
      <c r="C8" s="634"/>
      <c r="D8" s="634"/>
      <c r="E8" s="634"/>
      <c r="F8" s="634"/>
      <c r="G8" s="634"/>
      <c r="H8" s="634"/>
      <c r="I8" s="634"/>
      <c r="J8" s="634"/>
      <c r="K8" s="634"/>
      <c r="L8" s="634"/>
      <c r="M8" s="634"/>
      <c r="N8" s="634"/>
      <c r="O8" s="634"/>
      <c r="P8" s="634"/>
      <c r="Q8" s="635"/>
      <c r="R8" s="636">
        <v>32916</v>
      </c>
      <c r="S8" s="637"/>
      <c r="T8" s="637"/>
      <c r="U8" s="637"/>
      <c r="V8" s="637"/>
      <c r="W8" s="637"/>
      <c r="X8" s="637"/>
      <c r="Y8" s="638"/>
      <c r="Z8" s="639">
        <v>0.2</v>
      </c>
      <c r="AA8" s="639"/>
      <c r="AB8" s="639"/>
      <c r="AC8" s="639"/>
      <c r="AD8" s="640">
        <v>32916</v>
      </c>
      <c r="AE8" s="640"/>
      <c r="AF8" s="640"/>
      <c r="AG8" s="640"/>
      <c r="AH8" s="640"/>
      <c r="AI8" s="640"/>
      <c r="AJ8" s="640"/>
      <c r="AK8" s="640"/>
      <c r="AL8" s="641">
        <v>0.3</v>
      </c>
      <c r="AM8" s="642"/>
      <c r="AN8" s="642"/>
      <c r="AO8" s="643"/>
      <c r="AP8" s="633" t="s">
        <v>245</v>
      </c>
      <c r="AQ8" s="634"/>
      <c r="AR8" s="634"/>
      <c r="AS8" s="634"/>
      <c r="AT8" s="634"/>
      <c r="AU8" s="634"/>
      <c r="AV8" s="634"/>
      <c r="AW8" s="634"/>
      <c r="AX8" s="634"/>
      <c r="AY8" s="634"/>
      <c r="AZ8" s="634"/>
      <c r="BA8" s="634"/>
      <c r="BB8" s="634"/>
      <c r="BC8" s="634"/>
      <c r="BD8" s="634"/>
      <c r="BE8" s="634"/>
      <c r="BF8" s="635"/>
      <c r="BG8" s="636">
        <v>80544</v>
      </c>
      <c r="BH8" s="637"/>
      <c r="BI8" s="637"/>
      <c r="BJ8" s="637"/>
      <c r="BK8" s="637"/>
      <c r="BL8" s="637"/>
      <c r="BM8" s="637"/>
      <c r="BN8" s="638"/>
      <c r="BO8" s="639">
        <v>0.9</v>
      </c>
      <c r="BP8" s="639"/>
      <c r="BQ8" s="639"/>
      <c r="BR8" s="639"/>
      <c r="BS8" s="640" t="s">
        <v>240</v>
      </c>
      <c r="BT8" s="640"/>
      <c r="BU8" s="640"/>
      <c r="BV8" s="640"/>
      <c r="BW8" s="640"/>
      <c r="BX8" s="640"/>
      <c r="BY8" s="640"/>
      <c r="BZ8" s="640"/>
      <c r="CA8" s="640"/>
      <c r="CB8" s="644"/>
      <c r="CD8" s="633" t="s">
        <v>246</v>
      </c>
      <c r="CE8" s="634"/>
      <c r="CF8" s="634"/>
      <c r="CG8" s="634"/>
      <c r="CH8" s="634"/>
      <c r="CI8" s="634"/>
      <c r="CJ8" s="634"/>
      <c r="CK8" s="634"/>
      <c r="CL8" s="634"/>
      <c r="CM8" s="634"/>
      <c r="CN8" s="634"/>
      <c r="CO8" s="634"/>
      <c r="CP8" s="634"/>
      <c r="CQ8" s="635"/>
      <c r="CR8" s="636">
        <v>7231760</v>
      </c>
      <c r="CS8" s="637"/>
      <c r="CT8" s="637"/>
      <c r="CU8" s="637"/>
      <c r="CV8" s="637"/>
      <c r="CW8" s="637"/>
      <c r="CX8" s="637"/>
      <c r="CY8" s="638"/>
      <c r="CZ8" s="639">
        <v>35.200000000000003</v>
      </c>
      <c r="DA8" s="639"/>
      <c r="DB8" s="639"/>
      <c r="DC8" s="639"/>
      <c r="DD8" s="645">
        <v>47676</v>
      </c>
      <c r="DE8" s="637"/>
      <c r="DF8" s="637"/>
      <c r="DG8" s="637"/>
      <c r="DH8" s="637"/>
      <c r="DI8" s="637"/>
      <c r="DJ8" s="637"/>
      <c r="DK8" s="637"/>
      <c r="DL8" s="637"/>
      <c r="DM8" s="637"/>
      <c r="DN8" s="637"/>
      <c r="DO8" s="637"/>
      <c r="DP8" s="638"/>
      <c r="DQ8" s="645">
        <v>3623178</v>
      </c>
      <c r="DR8" s="637"/>
      <c r="DS8" s="637"/>
      <c r="DT8" s="637"/>
      <c r="DU8" s="637"/>
      <c r="DV8" s="637"/>
      <c r="DW8" s="637"/>
      <c r="DX8" s="637"/>
      <c r="DY8" s="637"/>
      <c r="DZ8" s="637"/>
      <c r="EA8" s="637"/>
      <c r="EB8" s="637"/>
      <c r="EC8" s="646"/>
    </row>
    <row r="9" spans="2:143" ht="11.25" customHeight="1" x14ac:dyDescent="0.2">
      <c r="B9" s="633" t="s">
        <v>247</v>
      </c>
      <c r="C9" s="634"/>
      <c r="D9" s="634"/>
      <c r="E9" s="634"/>
      <c r="F9" s="634"/>
      <c r="G9" s="634"/>
      <c r="H9" s="634"/>
      <c r="I9" s="634"/>
      <c r="J9" s="634"/>
      <c r="K9" s="634"/>
      <c r="L9" s="634"/>
      <c r="M9" s="634"/>
      <c r="N9" s="634"/>
      <c r="O9" s="634"/>
      <c r="P9" s="634"/>
      <c r="Q9" s="635"/>
      <c r="R9" s="636">
        <v>26134</v>
      </c>
      <c r="S9" s="637"/>
      <c r="T9" s="637"/>
      <c r="U9" s="637"/>
      <c r="V9" s="637"/>
      <c r="W9" s="637"/>
      <c r="X9" s="637"/>
      <c r="Y9" s="638"/>
      <c r="Z9" s="639">
        <v>0.1</v>
      </c>
      <c r="AA9" s="639"/>
      <c r="AB9" s="639"/>
      <c r="AC9" s="639"/>
      <c r="AD9" s="640">
        <v>26134</v>
      </c>
      <c r="AE9" s="640"/>
      <c r="AF9" s="640"/>
      <c r="AG9" s="640"/>
      <c r="AH9" s="640"/>
      <c r="AI9" s="640"/>
      <c r="AJ9" s="640"/>
      <c r="AK9" s="640"/>
      <c r="AL9" s="641">
        <v>0.2</v>
      </c>
      <c r="AM9" s="642"/>
      <c r="AN9" s="642"/>
      <c r="AO9" s="643"/>
      <c r="AP9" s="633" t="s">
        <v>248</v>
      </c>
      <c r="AQ9" s="634"/>
      <c r="AR9" s="634"/>
      <c r="AS9" s="634"/>
      <c r="AT9" s="634"/>
      <c r="AU9" s="634"/>
      <c r="AV9" s="634"/>
      <c r="AW9" s="634"/>
      <c r="AX9" s="634"/>
      <c r="AY9" s="634"/>
      <c r="AZ9" s="634"/>
      <c r="BA9" s="634"/>
      <c r="BB9" s="634"/>
      <c r="BC9" s="634"/>
      <c r="BD9" s="634"/>
      <c r="BE9" s="634"/>
      <c r="BF9" s="635"/>
      <c r="BG9" s="636">
        <v>2059999</v>
      </c>
      <c r="BH9" s="637"/>
      <c r="BI9" s="637"/>
      <c r="BJ9" s="637"/>
      <c r="BK9" s="637"/>
      <c r="BL9" s="637"/>
      <c r="BM9" s="637"/>
      <c r="BN9" s="638"/>
      <c r="BO9" s="639">
        <v>23.2</v>
      </c>
      <c r="BP9" s="639"/>
      <c r="BQ9" s="639"/>
      <c r="BR9" s="639"/>
      <c r="BS9" s="640" t="s">
        <v>185</v>
      </c>
      <c r="BT9" s="640"/>
      <c r="BU9" s="640"/>
      <c r="BV9" s="640"/>
      <c r="BW9" s="640"/>
      <c r="BX9" s="640"/>
      <c r="BY9" s="640"/>
      <c r="BZ9" s="640"/>
      <c r="CA9" s="640"/>
      <c r="CB9" s="644"/>
      <c r="CD9" s="633" t="s">
        <v>249</v>
      </c>
      <c r="CE9" s="634"/>
      <c r="CF9" s="634"/>
      <c r="CG9" s="634"/>
      <c r="CH9" s="634"/>
      <c r="CI9" s="634"/>
      <c r="CJ9" s="634"/>
      <c r="CK9" s="634"/>
      <c r="CL9" s="634"/>
      <c r="CM9" s="634"/>
      <c r="CN9" s="634"/>
      <c r="CO9" s="634"/>
      <c r="CP9" s="634"/>
      <c r="CQ9" s="635"/>
      <c r="CR9" s="636">
        <v>3079443</v>
      </c>
      <c r="CS9" s="637"/>
      <c r="CT9" s="637"/>
      <c r="CU9" s="637"/>
      <c r="CV9" s="637"/>
      <c r="CW9" s="637"/>
      <c r="CX9" s="637"/>
      <c r="CY9" s="638"/>
      <c r="CZ9" s="639">
        <v>15</v>
      </c>
      <c r="DA9" s="639"/>
      <c r="DB9" s="639"/>
      <c r="DC9" s="639"/>
      <c r="DD9" s="645">
        <v>577301</v>
      </c>
      <c r="DE9" s="637"/>
      <c r="DF9" s="637"/>
      <c r="DG9" s="637"/>
      <c r="DH9" s="637"/>
      <c r="DI9" s="637"/>
      <c r="DJ9" s="637"/>
      <c r="DK9" s="637"/>
      <c r="DL9" s="637"/>
      <c r="DM9" s="637"/>
      <c r="DN9" s="637"/>
      <c r="DO9" s="637"/>
      <c r="DP9" s="638"/>
      <c r="DQ9" s="645">
        <v>1735809</v>
      </c>
      <c r="DR9" s="637"/>
      <c r="DS9" s="637"/>
      <c r="DT9" s="637"/>
      <c r="DU9" s="637"/>
      <c r="DV9" s="637"/>
      <c r="DW9" s="637"/>
      <c r="DX9" s="637"/>
      <c r="DY9" s="637"/>
      <c r="DZ9" s="637"/>
      <c r="EA9" s="637"/>
      <c r="EB9" s="637"/>
      <c r="EC9" s="646"/>
    </row>
    <row r="10" spans="2:143" ht="11.25" customHeight="1" x14ac:dyDescent="0.2">
      <c r="B10" s="633" t="s">
        <v>250</v>
      </c>
      <c r="C10" s="634"/>
      <c r="D10" s="634"/>
      <c r="E10" s="634"/>
      <c r="F10" s="634"/>
      <c r="G10" s="634"/>
      <c r="H10" s="634"/>
      <c r="I10" s="634"/>
      <c r="J10" s="634"/>
      <c r="K10" s="634"/>
      <c r="L10" s="634"/>
      <c r="M10" s="634"/>
      <c r="N10" s="634"/>
      <c r="O10" s="634"/>
      <c r="P10" s="634"/>
      <c r="Q10" s="635"/>
      <c r="R10" s="636" t="s">
        <v>185</v>
      </c>
      <c r="S10" s="637"/>
      <c r="T10" s="637"/>
      <c r="U10" s="637"/>
      <c r="V10" s="637"/>
      <c r="W10" s="637"/>
      <c r="X10" s="637"/>
      <c r="Y10" s="638"/>
      <c r="Z10" s="639" t="s">
        <v>240</v>
      </c>
      <c r="AA10" s="639"/>
      <c r="AB10" s="639"/>
      <c r="AC10" s="639"/>
      <c r="AD10" s="640" t="s">
        <v>185</v>
      </c>
      <c r="AE10" s="640"/>
      <c r="AF10" s="640"/>
      <c r="AG10" s="640"/>
      <c r="AH10" s="640"/>
      <c r="AI10" s="640"/>
      <c r="AJ10" s="640"/>
      <c r="AK10" s="640"/>
      <c r="AL10" s="641" t="s">
        <v>240</v>
      </c>
      <c r="AM10" s="642"/>
      <c r="AN10" s="642"/>
      <c r="AO10" s="643"/>
      <c r="AP10" s="633" t="s">
        <v>251</v>
      </c>
      <c r="AQ10" s="634"/>
      <c r="AR10" s="634"/>
      <c r="AS10" s="634"/>
      <c r="AT10" s="634"/>
      <c r="AU10" s="634"/>
      <c r="AV10" s="634"/>
      <c r="AW10" s="634"/>
      <c r="AX10" s="634"/>
      <c r="AY10" s="634"/>
      <c r="AZ10" s="634"/>
      <c r="BA10" s="634"/>
      <c r="BB10" s="634"/>
      <c r="BC10" s="634"/>
      <c r="BD10" s="634"/>
      <c r="BE10" s="634"/>
      <c r="BF10" s="635"/>
      <c r="BG10" s="636">
        <v>137789</v>
      </c>
      <c r="BH10" s="637"/>
      <c r="BI10" s="637"/>
      <c r="BJ10" s="637"/>
      <c r="BK10" s="637"/>
      <c r="BL10" s="637"/>
      <c r="BM10" s="637"/>
      <c r="BN10" s="638"/>
      <c r="BO10" s="639">
        <v>1.6</v>
      </c>
      <c r="BP10" s="639"/>
      <c r="BQ10" s="639"/>
      <c r="BR10" s="639"/>
      <c r="BS10" s="640" t="s">
        <v>240</v>
      </c>
      <c r="BT10" s="640"/>
      <c r="BU10" s="640"/>
      <c r="BV10" s="640"/>
      <c r="BW10" s="640"/>
      <c r="BX10" s="640"/>
      <c r="BY10" s="640"/>
      <c r="BZ10" s="640"/>
      <c r="CA10" s="640"/>
      <c r="CB10" s="644"/>
      <c r="CD10" s="633" t="s">
        <v>252</v>
      </c>
      <c r="CE10" s="634"/>
      <c r="CF10" s="634"/>
      <c r="CG10" s="634"/>
      <c r="CH10" s="634"/>
      <c r="CI10" s="634"/>
      <c r="CJ10" s="634"/>
      <c r="CK10" s="634"/>
      <c r="CL10" s="634"/>
      <c r="CM10" s="634"/>
      <c r="CN10" s="634"/>
      <c r="CO10" s="634"/>
      <c r="CP10" s="634"/>
      <c r="CQ10" s="635"/>
      <c r="CR10" s="636">
        <v>32165</v>
      </c>
      <c r="CS10" s="637"/>
      <c r="CT10" s="637"/>
      <c r="CU10" s="637"/>
      <c r="CV10" s="637"/>
      <c r="CW10" s="637"/>
      <c r="CX10" s="637"/>
      <c r="CY10" s="638"/>
      <c r="CZ10" s="639">
        <v>0.2</v>
      </c>
      <c r="DA10" s="639"/>
      <c r="DB10" s="639"/>
      <c r="DC10" s="639"/>
      <c r="DD10" s="645" t="s">
        <v>185</v>
      </c>
      <c r="DE10" s="637"/>
      <c r="DF10" s="637"/>
      <c r="DG10" s="637"/>
      <c r="DH10" s="637"/>
      <c r="DI10" s="637"/>
      <c r="DJ10" s="637"/>
      <c r="DK10" s="637"/>
      <c r="DL10" s="637"/>
      <c r="DM10" s="637"/>
      <c r="DN10" s="637"/>
      <c r="DO10" s="637"/>
      <c r="DP10" s="638"/>
      <c r="DQ10" s="645">
        <v>32165</v>
      </c>
      <c r="DR10" s="637"/>
      <c r="DS10" s="637"/>
      <c r="DT10" s="637"/>
      <c r="DU10" s="637"/>
      <c r="DV10" s="637"/>
      <c r="DW10" s="637"/>
      <c r="DX10" s="637"/>
      <c r="DY10" s="637"/>
      <c r="DZ10" s="637"/>
      <c r="EA10" s="637"/>
      <c r="EB10" s="637"/>
      <c r="EC10" s="646"/>
    </row>
    <row r="11" spans="2:143" ht="11.25" customHeight="1" x14ac:dyDescent="0.2">
      <c r="B11" s="633" t="s">
        <v>253</v>
      </c>
      <c r="C11" s="634"/>
      <c r="D11" s="634"/>
      <c r="E11" s="634"/>
      <c r="F11" s="634"/>
      <c r="G11" s="634"/>
      <c r="H11" s="634"/>
      <c r="I11" s="634"/>
      <c r="J11" s="634"/>
      <c r="K11" s="634"/>
      <c r="L11" s="634"/>
      <c r="M11" s="634"/>
      <c r="N11" s="634"/>
      <c r="O11" s="634"/>
      <c r="P11" s="634"/>
      <c r="Q11" s="635"/>
      <c r="R11" s="636">
        <v>1072192</v>
      </c>
      <c r="S11" s="637"/>
      <c r="T11" s="637"/>
      <c r="U11" s="637"/>
      <c r="V11" s="637"/>
      <c r="W11" s="637"/>
      <c r="X11" s="637"/>
      <c r="Y11" s="638"/>
      <c r="Z11" s="641">
        <v>5</v>
      </c>
      <c r="AA11" s="642"/>
      <c r="AB11" s="642"/>
      <c r="AC11" s="648"/>
      <c r="AD11" s="645">
        <v>1072192</v>
      </c>
      <c r="AE11" s="637"/>
      <c r="AF11" s="637"/>
      <c r="AG11" s="637"/>
      <c r="AH11" s="637"/>
      <c r="AI11" s="637"/>
      <c r="AJ11" s="637"/>
      <c r="AK11" s="638"/>
      <c r="AL11" s="641">
        <v>9.1</v>
      </c>
      <c r="AM11" s="642"/>
      <c r="AN11" s="642"/>
      <c r="AO11" s="643"/>
      <c r="AP11" s="633" t="s">
        <v>254</v>
      </c>
      <c r="AQ11" s="634"/>
      <c r="AR11" s="634"/>
      <c r="AS11" s="634"/>
      <c r="AT11" s="634"/>
      <c r="AU11" s="634"/>
      <c r="AV11" s="634"/>
      <c r="AW11" s="634"/>
      <c r="AX11" s="634"/>
      <c r="AY11" s="634"/>
      <c r="AZ11" s="634"/>
      <c r="BA11" s="634"/>
      <c r="BB11" s="634"/>
      <c r="BC11" s="634"/>
      <c r="BD11" s="634"/>
      <c r="BE11" s="634"/>
      <c r="BF11" s="635"/>
      <c r="BG11" s="636">
        <v>237750</v>
      </c>
      <c r="BH11" s="637"/>
      <c r="BI11" s="637"/>
      <c r="BJ11" s="637"/>
      <c r="BK11" s="637"/>
      <c r="BL11" s="637"/>
      <c r="BM11" s="637"/>
      <c r="BN11" s="638"/>
      <c r="BO11" s="639">
        <v>2.7</v>
      </c>
      <c r="BP11" s="639"/>
      <c r="BQ11" s="639"/>
      <c r="BR11" s="639"/>
      <c r="BS11" s="640">
        <v>48352</v>
      </c>
      <c r="BT11" s="640"/>
      <c r="BU11" s="640"/>
      <c r="BV11" s="640"/>
      <c r="BW11" s="640"/>
      <c r="BX11" s="640"/>
      <c r="BY11" s="640"/>
      <c r="BZ11" s="640"/>
      <c r="CA11" s="640"/>
      <c r="CB11" s="644"/>
      <c r="CD11" s="633" t="s">
        <v>255</v>
      </c>
      <c r="CE11" s="634"/>
      <c r="CF11" s="634"/>
      <c r="CG11" s="634"/>
      <c r="CH11" s="634"/>
      <c r="CI11" s="634"/>
      <c r="CJ11" s="634"/>
      <c r="CK11" s="634"/>
      <c r="CL11" s="634"/>
      <c r="CM11" s="634"/>
      <c r="CN11" s="634"/>
      <c r="CO11" s="634"/>
      <c r="CP11" s="634"/>
      <c r="CQ11" s="635"/>
      <c r="CR11" s="636">
        <v>670528</v>
      </c>
      <c r="CS11" s="637"/>
      <c r="CT11" s="637"/>
      <c r="CU11" s="637"/>
      <c r="CV11" s="637"/>
      <c r="CW11" s="637"/>
      <c r="CX11" s="637"/>
      <c r="CY11" s="638"/>
      <c r="CZ11" s="639">
        <v>3.3</v>
      </c>
      <c r="DA11" s="639"/>
      <c r="DB11" s="639"/>
      <c r="DC11" s="639"/>
      <c r="DD11" s="645">
        <v>280001</v>
      </c>
      <c r="DE11" s="637"/>
      <c r="DF11" s="637"/>
      <c r="DG11" s="637"/>
      <c r="DH11" s="637"/>
      <c r="DI11" s="637"/>
      <c r="DJ11" s="637"/>
      <c r="DK11" s="637"/>
      <c r="DL11" s="637"/>
      <c r="DM11" s="637"/>
      <c r="DN11" s="637"/>
      <c r="DO11" s="637"/>
      <c r="DP11" s="638"/>
      <c r="DQ11" s="645">
        <v>374069</v>
      </c>
      <c r="DR11" s="637"/>
      <c r="DS11" s="637"/>
      <c r="DT11" s="637"/>
      <c r="DU11" s="637"/>
      <c r="DV11" s="637"/>
      <c r="DW11" s="637"/>
      <c r="DX11" s="637"/>
      <c r="DY11" s="637"/>
      <c r="DZ11" s="637"/>
      <c r="EA11" s="637"/>
      <c r="EB11" s="637"/>
      <c r="EC11" s="646"/>
    </row>
    <row r="12" spans="2:143" ht="11.25" customHeight="1" x14ac:dyDescent="0.2">
      <c r="B12" s="633" t="s">
        <v>256</v>
      </c>
      <c r="C12" s="634"/>
      <c r="D12" s="634"/>
      <c r="E12" s="634"/>
      <c r="F12" s="634"/>
      <c r="G12" s="634"/>
      <c r="H12" s="634"/>
      <c r="I12" s="634"/>
      <c r="J12" s="634"/>
      <c r="K12" s="634"/>
      <c r="L12" s="634"/>
      <c r="M12" s="634"/>
      <c r="N12" s="634"/>
      <c r="O12" s="634"/>
      <c r="P12" s="634"/>
      <c r="Q12" s="635"/>
      <c r="R12" s="636">
        <v>67786</v>
      </c>
      <c r="S12" s="637"/>
      <c r="T12" s="637"/>
      <c r="U12" s="637"/>
      <c r="V12" s="637"/>
      <c r="W12" s="637"/>
      <c r="X12" s="637"/>
      <c r="Y12" s="638"/>
      <c r="Z12" s="639">
        <v>0.3</v>
      </c>
      <c r="AA12" s="639"/>
      <c r="AB12" s="639"/>
      <c r="AC12" s="639"/>
      <c r="AD12" s="640">
        <v>67786</v>
      </c>
      <c r="AE12" s="640"/>
      <c r="AF12" s="640"/>
      <c r="AG12" s="640"/>
      <c r="AH12" s="640"/>
      <c r="AI12" s="640"/>
      <c r="AJ12" s="640"/>
      <c r="AK12" s="640"/>
      <c r="AL12" s="641">
        <v>0.6</v>
      </c>
      <c r="AM12" s="642"/>
      <c r="AN12" s="642"/>
      <c r="AO12" s="643"/>
      <c r="AP12" s="633" t="s">
        <v>257</v>
      </c>
      <c r="AQ12" s="634"/>
      <c r="AR12" s="634"/>
      <c r="AS12" s="634"/>
      <c r="AT12" s="634"/>
      <c r="AU12" s="634"/>
      <c r="AV12" s="634"/>
      <c r="AW12" s="634"/>
      <c r="AX12" s="634"/>
      <c r="AY12" s="634"/>
      <c r="AZ12" s="634"/>
      <c r="BA12" s="634"/>
      <c r="BB12" s="634"/>
      <c r="BC12" s="634"/>
      <c r="BD12" s="634"/>
      <c r="BE12" s="634"/>
      <c r="BF12" s="635"/>
      <c r="BG12" s="636">
        <v>5839551</v>
      </c>
      <c r="BH12" s="637"/>
      <c r="BI12" s="637"/>
      <c r="BJ12" s="637"/>
      <c r="BK12" s="637"/>
      <c r="BL12" s="637"/>
      <c r="BM12" s="637"/>
      <c r="BN12" s="638"/>
      <c r="BO12" s="639">
        <v>65.8</v>
      </c>
      <c r="BP12" s="639"/>
      <c r="BQ12" s="639"/>
      <c r="BR12" s="639"/>
      <c r="BS12" s="640" t="s">
        <v>240</v>
      </c>
      <c r="BT12" s="640"/>
      <c r="BU12" s="640"/>
      <c r="BV12" s="640"/>
      <c r="BW12" s="640"/>
      <c r="BX12" s="640"/>
      <c r="BY12" s="640"/>
      <c r="BZ12" s="640"/>
      <c r="CA12" s="640"/>
      <c r="CB12" s="644"/>
      <c r="CD12" s="633" t="s">
        <v>258</v>
      </c>
      <c r="CE12" s="634"/>
      <c r="CF12" s="634"/>
      <c r="CG12" s="634"/>
      <c r="CH12" s="634"/>
      <c r="CI12" s="634"/>
      <c r="CJ12" s="634"/>
      <c r="CK12" s="634"/>
      <c r="CL12" s="634"/>
      <c r="CM12" s="634"/>
      <c r="CN12" s="634"/>
      <c r="CO12" s="634"/>
      <c r="CP12" s="634"/>
      <c r="CQ12" s="635"/>
      <c r="CR12" s="636">
        <v>217633</v>
      </c>
      <c r="CS12" s="637"/>
      <c r="CT12" s="637"/>
      <c r="CU12" s="637"/>
      <c r="CV12" s="637"/>
      <c r="CW12" s="637"/>
      <c r="CX12" s="637"/>
      <c r="CY12" s="638"/>
      <c r="CZ12" s="639">
        <v>1.1000000000000001</v>
      </c>
      <c r="DA12" s="639"/>
      <c r="DB12" s="639"/>
      <c r="DC12" s="639"/>
      <c r="DD12" s="645">
        <v>300</v>
      </c>
      <c r="DE12" s="637"/>
      <c r="DF12" s="637"/>
      <c r="DG12" s="637"/>
      <c r="DH12" s="637"/>
      <c r="DI12" s="637"/>
      <c r="DJ12" s="637"/>
      <c r="DK12" s="637"/>
      <c r="DL12" s="637"/>
      <c r="DM12" s="637"/>
      <c r="DN12" s="637"/>
      <c r="DO12" s="637"/>
      <c r="DP12" s="638"/>
      <c r="DQ12" s="645">
        <v>139858</v>
      </c>
      <c r="DR12" s="637"/>
      <c r="DS12" s="637"/>
      <c r="DT12" s="637"/>
      <c r="DU12" s="637"/>
      <c r="DV12" s="637"/>
      <c r="DW12" s="637"/>
      <c r="DX12" s="637"/>
      <c r="DY12" s="637"/>
      <c r="DZ12" s="637"/>
      <c r="EA12" s="637"/>
      <c r="EB12" s="637"/>
      <c r="EC12" s="646"/>
    </row>
    <row r="13" spans="2:143" ht="11.25" customHeight="1" x14ac:dyDescent="0.2">
      <c r="B13" s="633" t="s">
        <v>259</v>
      </c>
      <c r="C13" s="634"/>
      <c r="D13" s="634"/>
      <c r="E13" s="634"/>
      <c r="F13" s="634"/>
      <c r="G13" s="634"/>
      <c r="H13" s="634"/>
      <c r="I13" s="634"/>
      <c r="J13" s="634"/>
      <c r="K13" s="634"/>
      <c r="L13" s="634"/>
      <c r="M13" s="634"/>
      <c r="N13" s="634"/>
      <c r="O13" s="634"/>
      <c r="P13" s="634"/>
      <c r="Q13" s="635"/>
      <c r="R13" s="636" t="s">
        <v>240</v>
      </c>
      <c r="S13" s="637"/>
      <c r="T13" s="637"/>
      <c r="U13" s="637"/>
      <c r="V13" s="637"/>
      <c r="W13" s="637"/>
      <c r="X13" s="637"/>
      <c r="Y13" s="638"/>
      <c r="Z13" s="639" t="s">
        <v>240</v>
      </c>
      <c r="AA13" s="639"/>
      <c r="AB13" s="639"/>
      <c r="AC13" s="639"/>
      <c r="AD13" s="640" t="s">
        <v>185</v>
      </c>
      <c r="AE13" s="640"/>
      <c r="AF13" s="640"/>
      <c r="AG13" s="640"/>
      <c r="AH13" s="640"/>
      <c r="AI13" s="640"/>
      <c r="AJ13" s="640"/>
      <c r="AK13" s="640"/>
      <c r="AL13" s="641" t="s">
        <v>240</v>
      </c>
      <c r="AM13" s="642"/>
      <c r="AN13" s="642"/>
      <c r="AO13" s="643"/>
      <c r="AP13" s="633" t="s">
        <v>260</v>
      </c>
      <c r="AQ13" s="634"/>
      <c r="AR13" s="634"/>
      <c r="AS13" s="634"/>
      <c r="AT13" s="634"/>
      <c r="AU13" s="634"/>
      <c r="AV13" s="634"/>
      <c r="AW13" s="634"/>
      <c r="AX13" s="634"/>
      <c r="AY13" s="634"/>
      <c r="AZ13" s="634"/>
      <c r="BA13" s="634"/>
      <c r="BB13" s="634"/>
      <c r="BC13" s="634"/>
      <c r="BD13" s="634"/>
      <c r="BE13" s="634"/>
      <c r="BF13" s="635"/>
      <c r="BG13" s="636">
        <v>5804006</v>
      </c>
      <c r="BH13" s="637"/>
      <c r="BI13" s="637"/>
      <c r="BJ13" s="637"/>
      <c r="BK13" s="637"/>
      <c r="BL13" s="637"/>
      <c r="BM13" s="637"/>
      <c r="BN13" s="638"/>
      <c r="BO13" s="639">
        <v>65.400000000000006</v>
      </c>
      <c r="BP13" s="639"/>
      <c r="BQ13" s="639"/>
      <c r="BR13" s="639"/>
      <c r="BS13" s="640" t="s">
        <v>240</v>
      </c>
      <c r="BT13" s="640"/>
      <c r="BU13" s="640"/>
      <c r="BV13" s="640"/>
      <c r="BW13" s="640"/>
      <c r="BX13" s="640"/>
      <c r="BY13" s="640"/>
      <c r="BZ13" s="640"/>
      <c r="CA13" s="640"/>
      <c r="CB13" s="644"/>
      <c r="CD13" s="633" t="s">
        <v>261</v>
      </c>
      <c r="CE13" s="634"/>
      <c r="CF13" s="634"/>
      <c r="CG13" s="634"/>
      <c r="CH13" s="634"/>
      <c r="CI13" s="634"/>
      <c r="CJ13" s="634"/>
      <c r="CK13" s="634"/>
      <c r="CL13" s="634"/>
      <c r="CM13" s="634"/>
      <c r="CN13" s="634"/>
      <c r="CO13" s="634"/>
      <c r="CP13" s="634"/>
      <c r="CQ13" s="635"/>
      <c r="CR13" s="636">
        <v>1526435</v>
      </c>
      <c r="CS13" s="637"/>
      <c r="CT13" s="637"/>
      <c r="CU13" s="637"/>
      <c r="CV13" s="637"/>
      <c r="CW13" s="637"/>
      <c r="CX13" s="637"/>
      <c r="CY13" s="638"/>
      <c r="CZ13" s="639">
        <v>7.4</v>
      </c>
      <c r="DA13" s="639"/>
      <c r="DB13" s="639"/>
      <c r="DC13" s="639"/>
      <c r="DD13" s="645">
        <v>723415</v>
      </c>
      <c r="DE13" s="637"/>
      <c r="DF13" s="637"/>
      <c r="DG13" s="637"/>
      <c r="DH13" s="637"/>
      <c r="DI13" s="637"/>
      <c r="DJ13" s="637"/>
      <c r="DK13" s="637"/>
      <c r="DL13" s="637"/>
      <c r="DM13" s="637"/>
      <c r="DN13" s="637"/>
      <c r="DO13" s="637"/>
      <c r="DP13" s="638"/>
      <c r="DQ13" s="645">
        <v>798181</v>
      </c>
      <c r="DR13" s="637"/>
      <c r="DS13" s="637"/>
      <c r="DT13" s="637"/>
      <c r="DU13" s="637"/>
      <c r="DV13" s="637"/>
      <c r="DW13" s="637"/>
      <c r="DX13" s="637"/>
      <c r="DY13" s="637"/>
      <c r="DZ13" s="637"/>
      <c r="EA13" s="637"/>
      <c r="EB13" s="637"/>
      <c r="EC13" s="646"/>
    </row>
    <row r="14" spans="2:143" ht="11.25" customHeight="1" x14ac:dyDescent="0.2">
      <c r="B14" s="633" t="s">
        <v>262</v>
      </c>
      <c r="C14" s="634"/>
      <c r="D14" s="634"/>
      <c r="E14" s="634"/>
      <c r="F14" s="634"/>
      <c r="G14" s="634"/>
      <c r="H14" s="634"/>
      <c r="I14" s="634"/>
      <c r="J14" s="634"/>
      <c r="K14" s="634"/>
      <c r="L14" s="634"/>
      <c r="M14" s="634"/>
      <c r="N14" s="634"/>
      <c r="O14" s="634"/>
      <c r="P14" s="634"/>
      <c r="Q14" s="635"/>
      <c r="R14" s="636">
        <v>524</v>
      </c>
      <c r="S14" s="637"/>
      <c r="T14" s="637"/>
      <c r="U14" s="637"/>
      <c r="V14" s="637"/>
      <c r="W14" s="637"/>
      <c r="X14" s="637"/>
      <c r="Y14" s="638"/>
      <c r="Z14" s="639">
        <v>0</v>
      </c>
      <c r="AA14" s="639"/>
      <c r="AB14" s="639"/>
      <c r="AC14" s="639"/>
      <c r="AD14" s="640">
        <v>524</v>
      </c>
      <c r="AE14" s="640"/>
      <c r="AF14" s="640"/>
      <c r="AG14" s="640"/>
      <c r="AH14" s="640"/>
      <c r="AI14" s="640"/>
      <c r="AJ14" s="640"/>
      <c r="AK14" s="640"/>
      <c r="AL14" s="641">
        <v>0</v>
      </c>
      <c r="AM14" s="642"/>
      <c r="AN14" s="642"/>
      <c r="AO14" s="643"/>
      <c r="AP14" s="633" t="s">
        <v>263</v>
      </c>
      <c r="AQ14" s="634"/>
      <c r="AR14" s="634"/>
      <c r="AS14" s="634"/>
      <c r="AT14" s="634"/>
      <c r="AU14" s="634"/>
      <c r="AV14" s="634"/>
      <c r="AW14" s="634"/>
      <c r="AX14" s="634"/>
      <c r="AY14" s="634"/>
      <c r="AZ14" s="634"/>
      <c r="BA14" s="634"/>
      <c r="BB14" s="634"/>
      <c r="BC14" s="634"/>
      <c r="BD14" s="634"/>
      <c r="BE14" s="634"/>
      <c r="BF14" s="635"/>
      <c r="BG14" s="636">
        <v>167895</v>
      </c>
      <c r="BH14" s="637"/>
      <c r="BI14" s="637"/>
      <c r="BJ14" s="637"/>
      <c r="BK14" s="637"/>
      <c r="BL14" s="637"/>
      <c r="BM14" s="637"/>
      <c r="BN14" s="638"/>
      <c r="BO14" s="639">
        <v>1.9</v>
      </c>
      <c r="BP14" s="639"/>
      <c r="BQ14" s="639"/>
      <c r="BR14" s="639"/>
      <c r="BS14" s="640" t="s">
        <v>240</v>
      </c>
      <c r="BT14" s="640"/>
      <c r="BU14" s="640"/>
      <c r="BV14" s="640"/>
      <c r="BW14" s="640"/>
      <c r="BX14" s="640"/>
      <c r="BY14" s="640"/>
      <c r="BZ14" s="640"/>
      <c r="CA14" s="640"/>
      <c r="CB14" s="644"/>
      <c r="CD14" s="633" t="s">
        <v>264</v>
      </c>
      <c r="CE14" s="634"/>
      <c r="CF14" s="634"/>
      <c r="CG14" s="634"/>
      <c r="CH14" s="634"/>
      <c r="CI14" s="634"/>
      <c r="CJ14" s="634"/>
      <c r="CK14" s="634"/>
      <c r="CL14" s="634"/>
      <c r="CM14" s="634"/>
      <c r="CN14" s="634"/>
      <c r="CO14" s="634"/>
      <c r="CP14" s="634"/>
      <c r="CQ14" s="635"/>
      <c r="CR14" s="636">
        <v>921759</v>
      </c>
      <c r="CS14" s="637"/>
      <c r="CT14" s="637"/>
      <c r="CU14" s="637"/>
      <c r="CV14" s="637"/>
      <c r="CW14" s="637"/>
      <c r="CX14" s="637"/>
      <c r="CY14" s="638"/>
      <c r="CZ14" s="639">
        <v>4.5</v>
      </c>
      <c r="DA14" s="639"/>
      <c r="DB14" s="639"/>
      <c r="DC14" s="639"/>
      <c r="DD14" s="645">
        <v>81258</v>
      </c>
      <c r="DE14" s="637"/>
      <c r="DF14" s="637"/>
      <c r="DG14" s="637"/>
      <c r="DH14" s="637"/>
      <c r="DI14" s="637"/>
      <c r="DJ14" s="637"/>
      <c r="DK14" s="637"/>
      <c r="DL14" s="637"/>
      <c r="DM14" s="637"/>
      <c r="DN14" s="637"/>
      <c r="DO14" s="637"/>
      <c r="DP14" s="638"/>
      <c r="DQ14" s="645">
        <v>830646</v>
      </c>
      <c r="DR14" s="637"/>
      <c r="DS14" s="637"/>
      <c r="DT14" s="637"/>
      <c r="DU14" s="637"/>
      <c r="DV14" s="637"/>
      <c r="DW14" s="637"/>
      <c r="DX14" s="637"/>
      <c r="DY14" s="637"/>
      <c r="DZ14" s="637"/>
      <c r="EA14" s="637"/>
      <c r="EB14" s="637"/>
      <c r="EC14" s="646"/>
    </row>
    <row r="15" spans="2:143" ht="11.25" customHeight="1" x14ac:dyDescent="0.2">
      <c r="B15" s="633" t="s">
        <v>265</v>
      </c>
      <c r="C15" s="634"/>
      <c r="D15" s="634"/>
      <c r="E15" s="634"/>
      <c r="F15" s="634"/>
      <c r="G15" s="634"/>
      <c r="H15" s="634"/>
      <c r="I15" s="634"/>
      <c r="J15" s="634"/>
      <c r="K15" s="634"/>
      <c r="L15" s="634"/>
      <c r="M15" s="634"/>
      <c r="N15" s="634"/>
      <c r="O15" s="634"/>
      <c r="P15" s="634"/>
      <c r="Q15" s="635"/>
      <c r="R15" s="636" t="s">
        <v>185</v>
      </c>
      <c r="S15" s="637"/>
      <c r="T15" s="637"/>
      <c r="U15" s="637"/>
      <c r="V15" s="637"/>
      <c r="W15" s="637"/>
      <c r="X15" s="637"/>
      <c r="Y15" s="638"/>
      <c r="Z15" s="639" t="s">
        <v>185</v>
      </c>
      <c r="AA15" s="639"/>
      <c r="AB15" s="639"/>
      <c r="AC15" s="639"/>
      <c r="AD15" s="640" t="s">
        <v>240</v>
      </c>
      <c r="AE15" s="640"/>
      <c r="AF15" s="640"/>
      <c r="AG15" s="640"/>
      <c r="AH15" s="640"/>
      <c r="AI15" s="640"/>
      <c r="AJ15" s="640"/>
      <c r="AK15" s="640"/>
      <c r="AL15" s="641" t="s">
        <v>185</v>
      </c>
      <c r="AM15" s="642"/>
      <c r="AN15" s="642"/>
      <c r="AO15" s="643"/>
      <c r="AP15" s="633" t="s">
        <v>266</v>
      </c>
      <c r="AQ15" s="634"/>
      <c r="AR15" s="634"/>
      <c r="AS15" s="634"/>
      <c r="AT15" s="634"/>
      <c r="AU15" s="634"/>
      <c r="AV15" s="634"/>
      <c r="AW15" s="634"/>
      <c r="AX15" s="634"/>
      <c r="AY15" s="634"/>
      <c r="AZ15" s="634"/>
      <c r="BA15" s="634"/>
      <c r="BB15" s="634"/>
      <c r="BC15" s="634"/>
      <c r="BD15" s="634"/>
      <c r="BE15" s="634"/>
      <c r="BF15" s="635"/>
      <c r="BG15" s="636">
        <v>351862</v>
      </c>
      <c r="BH15" s="637"/>
      <c r="BI15" s="637"/>
      <c r="BJ15" s="637"/>
      <c r="BK15" s="637"/>
      <c r="BL15" s="637"/>
      <c r="BM15" s="637"/>
      <c r="BN15" s="638"/>
      <c r="BO15" s="639">
        <v>4</v>
      </c>
      <c r="BP15" s="639"/>
      <c r="BQ15" s="639"/>
      <c r="BR15" s="639"/>
      <c r="BS15" s="640" t="s">
        <v>185</v>
      </c>
      <c r="BT15" s="640"/>
      <c r="BU15" s="640"/>
      <c r="BV15" s="640"/>
      <c r="BW15" s="640"/>
      <c r="BX15" s="640"/>
      <c r="BY15" s="640"/>
      <c r="BZ15" s="640"/>
      <c r="CA15" s="640"/>
      <c r="CB15" s="644"/>
      <c r="CD15" s="633" t="s">
        <v>267</v>
      </c>
      <c r="CE15" s="634"/>
      <c r="CF15" s="634"/>
      <c r="CG15" s="634"/>
      <c r="CH15" s="634"/>
      <c r="CI15" s="634"/>
      <c r="CJ15" s="634"/>
      <c r="CK15" s="634"/>
      <c r="CL15" s="634"/>
      <c r="CM15" s="634"/>
      <c r="CN15" s="634"/>
      <c r="CO15" s="634"/>
      <c r="CP15" s="634"/>
      <c r="CQ15" s="635"/>
      <c r="CR15" s="636">
        <v>1914429</v>
      </c>
      <c r="CS15" s="637"/>
      <c r="CT15" s="637"/>
      <c r="CU15" s="637"/>
      <c r="CV15" s="637"/>
      <c r="CW15" s="637"/>
      <c r="CX15" s="637"/>
      <c r="CY15" s="638"/>
      <c r="CZ15" s="639">
        <v>9.3000000000000007</v>
      </c>
      <c r="DA15" s="639"/>
      <c r="DB15" s="639"/>
      <c r="DC15" s="639"/>
      <c r="DD15" s="645">
        <v>323113</v>
      </c>
      <c r="DE15" s="637"/>
      <c r="DF15" s="637"/>
      <c r="DG15" s="637"/>
      <c r="DH15" s="637"/>
      <c r="DI15" s="637"/>
      <c r="DJ15" s="637"/>
      <c r="DK15" s="637"/>
      <c r="DL15" s="637"/>
      <c r="DM15" s="637"/>
      <c r="DN15" s="637"/>
      <c r="DO15" s="637"/>
      <c r="DP15" s="638"/>
      <c r="DQ15" s="645">
        <v>1481323</v>
      </c>
      <c r="DR15" s="637"/>
      <c r="DS15" s="637"/>
      <c r="DT15" s="637"/>
      <c r="DU15" s="637"/>
      <c r="DV15" s="637"/>
      <c r="DW15" s="637"/>
      <c r="DX15" s="637"/>
      <c r="DY15" s="637"/>
      <c r="DZ15" s="637"/>
      <c r="EA15" s="637"/>
      <c r="EB15" s="637"/>
      <c r="EC15" s="646"/>
    </row>
    <row r="16" spans="2:143" ht="11.25" customHeight="1" x14ac:dyDescent="0.2">
      <c r="B16" s="633" t="s">
        <v>268</v>
      </c>
      <c r="C16" s="634"/>
      <c r="D16" s="634"/>
      <c r="E16" s="634"/>
      <c r="F16" s="634"/>
      <c r="G16" s="634"/>
      <c r="H16" s="634"/>
      <c r="I16" s="634"/>
      <c r="J16" s="634"/>
      <c r="K16" s="634"/>
      <c r="L16" s="634"/>
      <c r="M16" s="634"/>
      <c r="N16" s="634"/>
      <c r="O16" s="634"/>
      <c r="P16" s="634"/>
      <c r="Q16" s="635"/>
      <c r="R16" s="636">
        <v>23660</v>
      </c>
      <c r="S16" s="637"/>
      <c r="T16" s="637"/>
      <c r="U16" s="637"/>
      <c r="V16" s="637"/>
      <c r="W16" s="637"/>
      <c r="X16" s="637"/>
      <c r="Y16" s="638"/>
      <c r="Z16" s="639">
        <v>0.1</v>
      </c>
      <c r="AA16" s="639"/>
      <c r="AB16" s="639"/>
      <c r="AC16" s="639"/>
      <c r="AD16" s="640">
        <v>23660</v>
      </c>
      <c r="AE16" s="640"/>
      <c r="AF16" s="640"/>
      <c r="AG16" s="640"/>
      <c r="AH16" s="640"/>
      <c r="AI16" s="640"/>
      <c r="AJ16" s="640"/>
      <c r="AK16" s="640"/>
      <c r="AL16" s="641">
        <v>0.2</v>
      </c>
      <c r="AM16" s="642"/>
      <c r="AN16" s="642"/>
      <c r="AO16" s="643"/>
      <c r="AP16" s="633" t="s">
        <v>269</v>
      </c>
      <c r="AQ16" s="634"/>
      <c r="AR16" s="634"/>
      <c r="AS16" s="634"/>
      <c r="AT16" s="634"/>
      <c r="AU16" s="634"/>
      <c r="AV16" s="634"/>
      <c r="AW16" s="634"/>
      <c r="AX16" s="634"/>
      <c r="AY16" s="634"/>
      <c r="AZ16" s="634"/>
      <c r="BA16" s="634"/>
      <c r="BB16" s="634"/>
      <c r="BC16" s="634"/>
      <c r="BD16" s="634"/>
      <c r="BE16" s="634"/>
      <c r="BF16" s="635"/>
      <c r="BG16" s="636" t="s">
        <v>240</v>
      </c>
      <c r="BH16" s="637"/>
      <c r="BI16" s="637"/>
      <c r="BJ16" s="637"/>
      <c r="BK16" s="637"/>
      <c r="BL16" s="637"/>
      <c r="BM16" s="637"/>
      <c r="BN16" s="638"/>
      <c r="BO16" s="639" t="s">
        <v>185</v>
      </c>
      <c r="BP16" s="639"/>
      <c r="BQ16" s="639"/>
      <c r="BR16" s="639"/>
      <c r="BS16" s="640" t="s">
        <v>240</v>
      </c>
      <c r="BT16" s="640"/>
      <c r="BU16" s="640"/>
      <c r="BV16" s="640"/>
      <c r="BW16" s="640"/>
      <c r="BX16" s="640"/>
      <c r="BY16" s="640"/>
      <c r="BZ16" s="640"/>
      <c r="CA16" s="640"/>
      <c r="CB16" s="644"/>
      <c r="CD16" s="633" t="s">
        <v>270</v>
      </c>
      <c r="CE16" s="634"/>
      <c r="CF16" s="634"/>
      <c r="CG16" s="634"/>
      <c r="CH16" s="634"/>
      <c r="CI16" s="634"/>
      <c r="CJ16" s="634"/>
      <c r="CK16" s="634"/>
      <c r="CL16" s="634"/>
      <c r="CM16" s="634"/>
      <c r="CN16" s="634"/>
      <c r="CO16" s="634"/>
      <c r="CP16" s="634"/>
      <c r="CQ16" s="635"/>
      <c r="CR16" s="636">
        <v>29777</v>
      </c>
      <c r="CS16" s="637"/>
      <c r="CT16" s="637"/>
      <c r="CU16" s="637"/>
      <c r="CV16" s="637"/>
      <c r="CW16" s="637"/>
      <c r="CX16" s="637"/>
      <c r="CY16" s="638"/>
      <c r="CZ16" s="639">
        <v>0.1</v>
      </c>
      <c r="DA16" s="639"/>
      <c r="DB16" s="639"/>
      <c r="DC16" s="639"/>
      <c r="DD16" s="645" t="s">
        <v>185</v>
      </c>
      <c r="DE16" s="637"/>
      <c r="DF16" s="637"/>
      <c r="DG16" s="637"/>
      <c r="DH16" s="637"/>
      <c r="DI16" s="637"/>
      <c r="DJ16" s="637"/>
      <c r="DK16" s="637"/>
      <c r="DL16" s="637"/>
      <c r="DM16" s="637"/>
      <c r="DN16" s="637"/>
      <c r="DO16" s="637"/>
      <c r="DP16" s="638"/>
      <c r="DQ16" s="645">
        <v>979</v>
      </c>
      <c r="DR16" s="637"/>
      <c r="DS16" s="637"/>
      <c r="DT16" s="637"/>
      <c r="DU16" s="637"/>
      <c r="DV16" s="637"/>
      <c r="DW16" s="637"/>
      <c r="DX16" s="637"/>
      <c r="DY16" s="637"/>
      <c r="DZ16" s="637"/>
      <c r="EA16" s="637"/>
      <c r="EB16" s="637"/>
      <c r="EC16" s="646"/>
    </row>
    <row r="17" spans="2:133" ht="11.25" customHeight="1" x14ac:dyDescent="0.2">
      <c r="B17" s="633" t="s">
        <v>271</v>
      </c>
      <c r="C17" s="634"/>
      <c r="D17" s="634"/>
      <c r="E17" s="634"/>
      <c r="F17" s="634"/>
      <c r="G17" s="634"/>
      <c r="H17" s="634"/>
      <c r="I17" s="634"/>
      <c r="J17" s="634"/>
      <c r="K17" s="634"/>
      <c r="L17" s="634"/>
      <c r="M17" s="634"/>
      <c r="N17" s="634"/>
      <c r="O17" s="634"/>
      <c r="P17" s="634"/>
      <c r="Q17" s="635"/>
      <c r="R17" s="636">
        <v>99348</v>
      </c>
      <c r="S17" s="637"/>
      <c r="T17" s="637"/>
      <c r="U17" s="637"/>
      <c r="V17" s="637"/>
      <c r="W17" s="637"/>
      <c r="X17" s="637"/>
      <c r="Y17" s="638"/>
      <c r="Z17" s="639">
        <v>0.5</v>
      </c>
      <c r="AA17" s="639"/>
      <c r="AB17" s="639"/>
      <c r="AC17" s="639"/>
      <c r="AD17" s="640">
        <v>99348</v>
      </c>
      <c r="AE17" s="640"/>
      <c r="AF17" s="640"/>
      <c r="AG17" s="640"/>
      <c r="AH17" s="640"/>
      <c r="AI17" s="640"/>
      <c r="AJ17" s="640"/>
      <c r="AK17" s="640"/>
      <c r="AL17" s="641">
        <v>0.8</v>
      </c>
      <c r="AM17" s="642"/>
      <c r="AN17" s="642"/>
      <c r="AO17" s="643"/>
      <c r="AP17" s="633" t="s">
        <v>272</v>
      </c>
      <c r="AQ17" s="634"/>
      <c r="AR17" s="634"/>
      <c r="AS17" s="634"/>
      <c r="AT17" s="634"/>
      <c r="AU17" s="634"/>
      <c r="AV17" s="634"/>
      <c r="AW17" s="634"/>
      <c r="AX17" s="634"/>
      <c r="AY17" s="634"/>
      <c r="AZ17" s="634"/>
      <c r="BA17" s="634"/>
      <c r="BB17" s="634"/>
      <c r="BC17" s="634"/>
      <c r="BD17" s="634"/>
      <c r="BE17" s="634"/>
      <c r="BF17" s="635"/>
      <c r="BG17" s="636" t="s">
        <v>185</v>
      </c>
      <c r="BH17" s="637"/>
      <c r="BI17" s="637"/>
      <c r="BJ17" s="637"/>
      <c r="BK17" s="637"/>
      <c r="BL17" s="637"/>
      <c r="BM17" s="637"/>
      <c r="BN17" s="638"/>
      <c r="BO17" s="639" t="s">
        <v>185</v>
      </c>
      <c r="BP17" s="639"/>
      <c r="BQ17" s="639"/>
      <c r="BR17" s="639"/>
      <c r="BS17" s="640" t="s">
        <v>240</v>
      </c>
      <c r="BT17" s="640"/>
      <c r="BU17" s="640"/>
      <c r="BV17" s="640"/>
      <c r="BW17" s="640"/>
      <c r="BX17" s="640"/>
      <c r="BY17" s="640"/>
      <c r="BZ17" s="640"/>
      <c r="CA17" s="640"/>
      <c r="CB17" s="644"/>
      <c r="CD17" s="633" t="s">
        <v>273</v>
      </c>
      <c r="CE17" s="634"/>
      <c r="CF17" s="634"/>
      <c r="CG17" s="634"/>
      <c r="CH17" s="634"/>
      <c r="CI17" s="634"/>
      <c r="CJ17" s="634"/>
      <c r="CK17" s="634"/>
      <c r="CL17" s="634"/>
      <c r="CM17" s="634"/>
      <c r="CN17" s="634"/>
      <c r="CO17" s="634"/>
      <c r="CP17" s="634"/>
      <c r="CQ17" s="635"/>
      <c r="CR17" s="636">
        <v>1670817</v>
      </c>
      <c r="CS17" s="637"/>
      <c r="CT17" s="637"/>
      <c r="CU17" s="637"/>
      <c r="CV17" s="637"/>
      <c r="CW17" s="637"/>
      <c r="CX17" s="637"/>
      <c r="CY17" s="638"/>
      <c r="CZ17" s="639">
        <v>8.1</v>
      </c>
      <c r="DA17" s="639"/>
      <c r="DB17" s="639"/>
      <c r="DC17" s="639"/>
      <c r="DD17" s="645" t="s">
        <v>240</v>
      </c>
      <c r="DE17" s="637"/>
      <c r="DF17" s="637"/>
      <c r="DG17" s="637"/>
      <c r="DH17" s="637"/>
      <c r="DI17" s="637"/>
      <c r="DJ17" s="637"/>
      <c r="DK17" s="637"/>
      <c r="DL17" s="637"/>
      <c r="DM17" s="637"/>
      <c r="DN17" s="637"/>
      <c r="DO17" s="637"/>
      <c r="DP17" s="638"/>
      <c r="DQ17" s="645">
        <v>1670817</v>
      </c>
      <c r="DR17" s="637"/>
      <c r="DS17" s="637"/>
      <c r="DT17" s="637"/>
      <c r="DU17" s="637"/>
      <c r="DV17" s="637"/>
      <c r="DW17" s="637"/>
      <c r="DX17" s="637"/>
      <c r="DY17" s="637"/>
      <c r="DZ17" s="637"/>
      <c r="EA17" s="637"/>
      <c r="EB17" s="637"/>
      <c r="EC17" s="646"/>
    </row>
    <row r="18" spans="2:133" ht="11.25" customHeight="1" x14ac:dyDescent="0.2">
      <c r="B18" s="633" t="s">
        <v>274</v>
      </c>
      <c r="C18" s="634"/>
      <c r="D18" s="634"/>
      <c r="E18" s="634"/>
      <c r="F18" s="634"/>
      <c r="G18" s="634"/>
      <c r="H18" s="634"/>
      <c r="I18" s="634"/>
      <c r="J18" s="634"/>
      <c r="K18" s="634"/>
      <c r="L18" s="634"/>
      <c r="M18" s="634"/>
      <c r="N18" s="634"/>
      <c r="O18" s="634"/>
      <c r="P18" s="634"/>
      <c r="Q18" s="635"/>
      <c r="R18" s="636">
        <v>35707</v>
      </c>
      <c r="S18" s="637"/>
      <c r="T18" s="637"/>
      <c r="U18" s="637"/>
      <c r="V18" s="637"/>
      <c r="W18" s="637"/>
      <c r="X18" s="637"/>
      <c r="Y18" s="638"/>
      <c r="Z18" s="639">
        <v>0.2</v>
      </c>
      <c r="AA18" s="639"/>
      <c r="AB18" s="639"/>
      <c r="AC18" s="639"/>
      <c r="AD18" s="640">
        <v>35707</v>
      </c>
      <c r="AE18" s="640"/>
      <c r="AF18" s="640"/>
      <c r="AG18" s="640"/>
      <c r="AH18" s="640"/>
      <c r="AI18" s="640"/>
      <c r="AJ18" s="640"/>
      <c r="AK18" s="640"/>
      <c r="AL18" s="641">
        <v>0.3</v>
      </c>
      <c r="AM18" s="642"/>
      <c r="AN18" s="642"/>
      <c r="AO18" s="643"/>
      <c r="AP18" s="633" t="s">
        <v>275</v>
      </c>
      <c r="AQ18" s="634"/>
      <c r="AR18" s="634"/>
      <c r="AS18" s="634"/>
      <c r="AT18" s="634"/>
      <c r="AU18" s="634"/>
      <c r="AV18" s="634"/>
      <c r="AW18" s="634"/>
      <c r="AX18" s="634"/>
      <c r="AY18" s="634"/>
      <c r="AZ18" s="634"/>
      <c r="BA18" s="634"/>
      <c r="BB18" s="634"/>
      <c r="BC18" s="634"/>
      <c r="BD18" s="634"/>
      <c r="BE18" s="634"/>
      <c r="BF18" s="635"/>
      <c r="BG18" s="636" t="s">
        <v>240</v>
      </c>
      <c r="BH18" s="637"/>
      <c r="BI18" s="637"/>
      <c r="BJ18" s="637"/>
      <c r="BK18" s="637"/>
      <c r="BL18" s="637"/>
      <c r="BM18" s="637"/>
      <c r="BN18" s="638"/>
      <c r="BO18" s="639" t="s">
        <v>240</v>
      </c>
      <c r="BP18" s="639"/>
      <c r="BQ18" s="639"/>
      <c r="BR18" s="639"/>
      <c r="BS18" s="640" t="s">
        <v>185</v>
      </c>
      <c r="BT18" s="640"/>
      <c r="BU18" s="640"/>
      <c r="BV18" s="640"/>
      <c r="BW18" s="640"/>
      <c r="BX18" s="640"/>
      <c r="BY18" s="640"/>
      <c r="BZ18" s="640"/>
      <c r="CA18" s="640"/>
      <c r="CB18" s="644"/>
      <c r="CD18" s="633" t="s">
        <v>276</v>
      </c>
      <c r="CE18" s="634"/>
      <c r="CF18" s="634"/>
      <c r="CG18" s="634"/>
      <c r="CH18" s="634"/>
      <c r="CI18" s="634"/>
      <c r="CJ18" s="634"/>
      <c r="CK18" s="634"/>
      <c r="CL18" s="634"/>
      <c r="CM18" s="634"/>
      <c r="CN18" s="634"/>
      <c r="CO18" s="634"/>
      <c r="CP18" s="634"/>
      <c r="CQ18" s="635"/>
      <c r="CR18" s="636" t="s">
        <v>240</v>
      </c>
      <c r="CS18" s="637"/>
      <c r="CT18" s="637"/>
      <c r="CU18" s="637"/>
      <c r="CV18" s="637"/>
      <c r="CW18" s="637"/>
      <c r="CX18" s="637"/>
      <c r="CY18" s="638"/>
      <c r="CZ18" s="639" t="s">
        <v>240</v>
      </c>
      <c r="DA18" s="639"/>
      <c r="DB18" s="639"/>
      <c r="DC18" s="639"/>
      <c r="DD18" s="645" t="s">
        <v>185</v>
      </c>
      <c r="DE18" s="637"/>
      <c r="DF18" s="637"/>
      <c r="DG18" s="637"/>
      <c r="DH18" s="637"/>
      <c r="DI18" s="637"/>
      <c r="DJ18" s="637"/>
      <c r="DK18" s="637"/>
      <c r="DL18" s="637"/>
      <c r="DM18" s="637"/>
      <c r="DN18" s="637"/>
      <c r="DO18" s="637"/>
      <c r="DP18" s="638"/>
      <c r="DQ18" s="645" t="s">
        <v>240</v>
      </c>
      <c r="DR18" s="637"/>
      <c r="DS18" s="637"/>
      <c r="DT18" s="637"/>
      <c r="DU18" s="637"/>
      <c r="DV18" s="637"/>
      <c r="DW18" s="637"/>
      <c r="DX18" s="637"/>
      <c r="DY18" s="637"/>
      <c r="DZ18" s="637"/>
      <c r="EA18" s="637"/>
      <c r="EB18" s="637"/>
      <c r="EC18" s="646"/>
    </row>
    <row r="19" spans="2:133" ht="11.25" customHeight="1" x14ac:dyDescent="0.2">
      <c r="B19" s="633" t="s">
        <v>277</v>
      </c>
      <c r="C19" s="634"/>
      <c r="D19" s="634"/>
      <c r="E19" s="634"/>
      <c r="F19" s="634"/>
      <c r="G19" s="634"/>
      <c r="H19" s="634"/>
      <c r="I19" s="634"/>
      <c r="J19" s="634"/>
      <c r="K19" s="634"/>
      <c r="L19" s="634"/>
      <c r="M19" s="634"/>
      <c r="N19" s="634"/>
      <c r="O19" s="634"/>
      <c r="P19" s="634"/>
      <c r="Q19" s="635"/>
      <c r="R19" s="636">
        <v>34864</v>
      </c>
      <c r="S19" s="637"/>
      <c r="T19" s="637"/>
      <c r="U19" s="637"/>
      <c r="V19" s="637"/>
      <c r="W19" s="637"/>
      <c r="X19" s="637"/>
      <c r="Y19" s="638"/>
      <c r="Z19" s="639">
        <v>0.2</v>
      </c>
      <c r="AA19" s="639"/>
      <c r="AB19" s="639"/>
      <c r="AC19" s="639"/>
      <c r="AD19" s="640">
        <v>34864</v>
      </c>
      <c r="AE19" s="640"/>
      <c r="AF19" s="640"/>
      <c r="AG19" s="640"/>
      <c r="AH19" s="640"/>
      <c r="AI19" s="640"/>
      <c r="AJ19" s="640"/>
      <c r="AK19" s="640"/>
      <c r="AL19" s="641">
        <v>0.3</v>
      </c>
      <c r="AM19" s="642"/>
      <c r="AN19" s="642"/>
      <c r="AO19" s="643"/>
      <c r="AP19" s="633" t="s">
        <v>278</v>
      </c>
      <c r="AQ19" s="634"/>
      <c r="AR19" s="634"/>
      <c r="AS19" s="634"/>
      <c r="AT19" s="634"/>
      <c r="AU19" s="634"/>
      <c r="AV19" s="634"/>
      <c r="AW19" s="634"/>
      <c r="AX19" s="634"/>
      <c r="AY19" s="634"/>
      <c r="AZ19" s="634"/>
      <c r="BA19" s="634"/>
      <c r="BB19" s="634"/>
      <c r="BC19" s="634"/>
      <c r="BD19" s="634"/>
      <c r="BE19" s="634"/>
      <c r="BF19" s="635"/>
      <c r="BG19" s="636">
        <v>1794</v>
      </c>
      <c r="BH19" s="637"/>
      <c r="BI19" s="637"/>
      <c r="BJ19" s="637"/>
      <c r="BK19" s="637"/>
      <c r="BL19" s="637"/>
      <c r="BM19" s="637"/>
      <c r="BN19" s="638"/>
      <c r="BO19" s="639">
        <v>0</v>
      </c>
      <c r="BP19" s="639"/>
      <c r="BQ19" s="639"/>
      <c r="BR19" s="639"/>
      <c r="BS19" s="640" t="s">
        <v>185</v>
      </c>
      <c r="BT19" s="640"/>
      <c r="BU19" s="640"/>
      <c r="BV19" s="640"/>
      <c r="BW19" s="640"/>
      <c r="BX19" s="640"/>
      <c r="BY19" s="640"/>
      <c r="BZ19" s="640"/>
      <c r="CA19" s="640"/>
      <c r="CB19" s="644"/>
      <c r="CD19" s="633" t="s">
        <v>279</v>
      </c>
      <c r="CE19" s="634"/>
      <c r="CF19" s="634"/>
      <c r="CG19" s="634"/>
      <c r="CH19" s="634"/>
      <c r="CI19" s="634"/>
      <c r="CJ19" s="634"/>
      <c r="CK19" s="634"/>
      <c r="CL19" s="634"/>
      <c r="CM19" s="634"/>
      <c r="CN19" s="634"/>
      <c r="CO19" s="634"/>
      <c r="CP19" s="634"/>
      <c r="CQ19" s="635"/>
      <c r="CR19" s="636" t="s">
        <v>240</v>
      </c>
      <c r="CS19" s="637"/>
      <c r="CT19" s="637"/>
      <c r="CU19" s="637"/>
      <c r="CV19" s="637"/>
      <c r="CW19" s="637"/>
      <c r="CX19" s="637"/>
      <c r="CY19" s="638"/>
      <c r="CZ19" s="639" t="s">
        <v>240</v>
      </c>
      <c r="DA19" s="639"/>
      <c r="DB19" s="639"/>
      <c r="DC19" s="639"/>
      <c r="DD19" s="645" t="s">
        <v>240</v>
      </c>
      <c r="DE19" s="637"/>
      <c r="DF19" s="637"/>
      <c r="DG19" s="637"/>
      <c r="DH19" s="637"/>
      <c r="DI19" s="637"/>
      <c r="DJ19" s="637"/>
      <c r="DK19" s="637"/>
      <c r="DL19" s="637"/>
      <c r="DM19" s="637"/>
      <c r="DN19" s="637"/>
      <c r="DO19" s="637"/>
      <c r="DP19" s="638"/>
      <c r="DQ19" s="645" t="s">
        <v>240</v>
      </c>
      <c r="DR19" s="637"/>
      <c r="DS19" s="637"/>
      <c r="DT19" s="637"/>
      <c r="DU19" s="637"/>
      <c r="DV19" s="637"/>
      <c r="DW19" s="637"/>
      <c r="DX19" s="637"/>
      <c r="DY19" s="637"/>
      <c r="DZ19" s="637"/>
      <c r="EA19" s="637"/>
      <c r="EB19" s="637"/>
      <c r="EC19" s="646"/>
    </row>
    <row r="20" spans="2:133" ht="11.25" customHeight="1" x14ac:dyDescent="0.2">
      <c r="B20" s="649" t="s">
        <v>280</v>
      </c>
      <c r="C20" s="650"/>
      <c r="D20" s="650"/>
      <c r="E20" s="650"/>
      <c r="F20" s="650"/>
      <c r="G20" s="650"/>
      <c r="H20" s="650"/>
      <c r="I20" s="650"/>
      <c r="J20" s="650"/>
      <c r="K20" s="650"/>
      <c r="L20" s="650"/>
      <c r="M20" s="650"/>
      <c r="N20" s="650"/>
      <c r="O20" s="650"/>
      <c r="P20" s="650"/>
      <c r="Q20" s="651"/>
      <c r="R20" s="636">
        <v>843</v>
      </c>
      <c r="S20" s="637"/>
      <c r="T20" s="637"/>
      <c r="U20" s="637"/>
      <c r="V20" s="637"/>
      <c r="W20" s="637"/>
      <c r="X20" s="637"/>
      <c r="Y20" s="638"/>
      <c r="Z20" s="639">
        <v>0</v>
      </c>
      <c r="AA20" s="639"/>
      <c r="AB20" s="639"/>
      <c r="AC20" s="639"/>
      <c r="AD20" s="640">
        <v>843</v>
      </c>
      <c r="AE20" s="640"/>
      <c r="AF20" s="640"/>
      <c r="AG20" s="640"/>
      <c r="AH20" s="640"/>
      <c r="AI20" s="640"/>
      <c r="AJ20" s="640"/>
      <c r="AK20" s="640"/>
      <c r="AL20" s="641">
        <v>0</v>
      </c>
      <c r="AM20" s="642"/>
      <c r="AN20" s="642"/>
      <c r="AO20" s="643"/>
      <c r="AP20" s="633" t="s">
        <v>281</v>
      </c>
      <c r="AQ20" s="634"/>
      <c r="AR20" s="634"/>
      <c r="AS20" s="634"/>
      <c r="AT20" s="634"/>
      <c r="AU20" s="634"/>
      <c r="AV20" s="634"/>
      <c r="AW20" s="634"/>
      <c r="AX20" s="634"/>
      <c r="AY20" s="634"/>
      <c r="AZ20" s="634"/>
      <c r="BA20" s="634"/>
      <c r="BB20" s="634"/>
      <c r="BC20" s="634"/>
      <c r="BD20" s="634"/>
      <c r="BE20" s="634"/>
      <c r="BF20" s="635"/>
      <c r="BG20" s="636">
        <v>1794</v>
      </c>
      <c r="BH20" s="637"/>
      <c r="BI20" s="637"/>
      <c r="BJ20" s="637"/>
      <c r="BK20" s="637"/>
      <c r="BL20" s="637"/>
      <c r="BM20" s="637"/>
      <c r="BN20" s="638"/>
      <c r="BO20" s="639">
        <v>0</v>
      </c>
      <c r="BP20" s="639"/>
      <c r="BQ20" s="639"/>
      <c r="BR20" s="639"/>
      <c r="BS20" s="640" t="s">
        <v>240</v>
      </c>
      <c r="BT20" s="640"/>
      <c r="BU20" s="640"/>
      <c r="BV20" s="640"/>
      <c r="BW20" s="640"/>
      <c r="BX20" s="640"/>
      <c r="BY20" s="640"/>
      <c r="BZ20" s="640"/>
      <c r="CA20" s="640"/>
      <c r="CB20" s="644"/>
      <c r="CD20" s="633" t="s">
        <v>282</v>
      </c>
      <c r="CE20" s="634"/>
      <c r="CF20" s="634"/>
      <c r="CG20" s="634"/>
      <c r="CH20" s="634"/>
      <c r="CI20" s="634"/>
      <c r="CJ20" s="634"/>
      <c r="CK20" s="634"/>
      <c r="CL20" s="634"/>
      <c r="CM20" s="634"/>
      <c r="CN20" s="634"/>
      <c r="CO20" s="634"/>
      <c r="CP20" s="634"/>
      <c r="CQ20" s="635"/>
      <c r="CR20" s="636">
        <v>20519571</v>
      </c>
      <c r="CS20" s="637"/>
      <c r="CT20" s="637"/>
      <c r="CU20" s="637"/>
      <c r="CV20" s="637"/>
      <c r="CW20" s="637"/>
      <c r="CX20" s="637"/>
      <c r="CY20" s="638"/>
      <c r="CZ20" s="639">
        <v>100</v>
      </c>
      <c r="DA20" s="639"/>
      <c r="DB20" s="639"/>
      <c r="DC20" s="639"/>
      <c r="DD20" s="645">
        <v>2210611</v>
      </c>
      <c r="DE20" s="637"/>
      <c r="DF20" s="637"/>
      <c r="DG20" s="637"/>
      <c r="DH20" s="637"/>
      <c r="DI20" s="637"/>
      <c r="DJ20" s="637"/>
      <c r="DK20" s="637"/>
      <c r="DL20" s="637"/>
      <c r="DM20" s="637"/>
      <c r="DN20" s="637"/>
      <c r="DO20" s="637"/>
      <c r="DP20" s="638"/>
      <c r="DQ20" s="645">
        <v>13573517</v>
      </c>
      <c r="DR20" s="637"/>
      <c r="DS20" s="637"/>
      <c r="DT20" s="637"/>
      <c r="DU20" s="637"/>
      <c r="DV20" s="637"/>
      <c r="DW20" s="637"/>
      <c r="DX20" s="637"/>
      <c r="DY20" s="637"/>
      <c r="DZ20" s="637"/>
      <c r="EA20" s="637"/>
      <c r="EB20" s="637"/>
      <c r="EC20" s="646"/>
    </row>
    <row r="21" spans="2:133" ht="11.25" customHeight="1" x14ac:dyDescent="0.2">
      <c r="B21" s="633" t="s">
        <v>283</v>
      </c>
      <c r="C21" s="634"/>
      <c r="D21" s="634"/>
      <c r="E21" s="634"/>
      <c r="F21" s="634"/>
      <c r="G21" s="634"/>
      <c r="H21" s="634"/>
      <c r="I21" s="634"/>
      <c r="J21" s="634"/>
      <c r="K21" s="634"/>
      <c r="L21" s="634"/>
      <c r="M21" s="634"/>
      <c r="N21" s="634"/>
      <c r="O21" s="634"/>
      <c r="P21" s="634"/>
      <c r="Q21" s="635"/>
      <c r="R21" s="636">
        <v>1622691</v>
      </c>
      <c r="S21" s="637"/>
      <c r="T21" s="637"/>
      <c r="U21" s="637"/>
      <c r="V21" s="637"/>
      <c r="W21" s="637"/>
      <c r="X21" s="637"/>
      <c r="Y21" s="638"/>
      <c r="Z21" s="639">
        <v>7.6</v>
      </c>
      <c r="AA21" s="639"/>
      <c r="AB21" s="639"/>
      <c r="AC21" s="639"/>
      <c r="AD21" s="640">
        <v>1298237</v>
      </c>
      <c r="AE21" s="640"/>
      <c r="AF21" s="640"/>
      <c r="AG21" s="640"/>
      <c r="AH21" s="640"/>
      <c r="AI21" s="640"/>
      <c r="AJ21" s="640"/>
      <c r="AK21" s="640"/>
      <c r="AL21" s="641">
        <v>11</v>
      </c>
      <c r="AM21" s="642"/>
      <c r="AN21" s="642"/>
      <c r="AO21" s="643"/>
      <c r="AP21" s="633" t="s">
        <v>284</v>
      </c>
      <c r="AQ21" s="652"/>
      <c r="AR21" s="652"/>
      <c r="AS21" s="652"/>
      <c r="AT21" s="652"/>
      <c r="AU21" s="652"/>
      <c r="AV21" s="652"/>
      <c r="AW21" s="652"/>
      <c r="AX21" s="652"/>
      <c r="AY21" s="652"/>
      <c r="AZ21" s="652"/>
      <c r="BA21" s="652"/>
      <c r="BB21" s="652"/>
      <c r="BC21" s="652"/>
      <c r="BD21" s="652"/>
      <c r="BE21" s="652"/>
      <c r="BF21" s="653"/>
      <c r="BG21" s="636">
        <v>1794</v>
      </c>
      <c r="BH21" s="637"/>
      <c r="BI21" s="637"/>
      <c r="BJ21" s="637"/>
      <c r="BK21" s="637"/>
      <c r="BL21" s="637"/>
      <c r="BM21" s="637"/>
      <c r="BN21" s="638"/>
      <c r="BO21" s="639">
        <v>0</v>
      </c>
      <c r="BP21" s="639"/>
      <c r="BQ21" s="639"/>
      <c r="BR21" s="639"/>
      <c r="BS21" s="640" t="s">
        <v>240</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285</v>
      </c>
      <c r="C22" s="634"/>
      <c r="D22" s="634"/>
      <c r="E22" s="634"/>
      <c r="F22" s="634"/>
      <c r="G22" s="634"/>
      <c r="H22" s="634"/>
      <c r="I22" s="634"/>
      <c r="J22" s="634"/>
      <c r="K22" s="634"/>
      <c r="L22" s="634"/>
      <c r="M22" s="634"/>
      <c r="N22" s="634"/>
      <c r="O22" s="634"/>
      <c r="P22" s="634"/>
      <c r="Q22" s="635"/>
      <c r="R22" s="636">
        <v>1298237</v>
      </c>
      <c r="S22" s="637"/>
      <c r="T22" s="637"/>
      <c r="U22" s="637"/>
      <c r="V22" s="637"/>
      <c r="W22" s="637"/>
      <c r="X22" s="637"/>
      <c r="Y22" s="638"/>
      <c r="Z22" s="639">
        <v>6</v>
      </c>
      <c r="AA22" s="639"/>
      <c r="AB22" s="639"/>
      <c r="AC22" s="639"/>
      <c r="AD22" s="640">
        <v>1298237</v>
      </c>
      <c r="AE22" s="640"/>
      <c r="AF22" s="640"/>
      <c r="AG22" s="640"/>
      <c r="AH22" s="640"/>
      <c r="AI22" s="640"/>
      <c r="AJ22" s="640"/>
      <c r="AK22" s="640"/>
      <c r="AL22" s="641">
        <v>11</v>
      </c>
      <c r="AM22" s="642"/>
      <c r="AN22" s="642"/>
      <c r="AO22" s="643"/>
      <c r="AP22" s="633" t="s">
        <v>286</v>
      </c>
      <c r="AQ22" s="652"/>
      <c r="AR22" s="652"/>
      <c r="AS22" s="652"/>
      <c r="AT22" s="652"/>
      <c r="AU22" s="652"/>
      <c r="AV22" s="652"/>
      <c r="AW22" s="652"/>
      <c r="AX22" s="652"/>
      <c r="AY22" s="652"/>
      <c r="AZ22" s="652"/>
      <c r="BA22" s="652"/>
      <c r="BB22" s="652"/>
      <c r="BC22" s="652"/>
      <c r="BD22" s="652"/>
      <c r="BE22" s="652"/>
      <c r="BF22" s="653"/>
      <c r="BG22" s="636" t="s">
        <v>240</v>
      </c>
      <c r="BH22" s="637"/>
      <c r="BI22" s="637"/>
      <c r="BJ22" s="637"/>
      <c r="BK22" s="637"/>
      <c r="BL22" s="637"/>
      <c r="BM22" s="637"/>
      <c r="BN22" s="638"/>
      <c r="BO22" s="639" t="s">
        <v>185</v>
      </c>
      <c r="BP22" s="639"/>
      <c r="BQ22" s="639"/>
      <c r="BR22" s="639"/>
      <c r="BS22" s="640" t="s">
        <v>240</v>
      </c>
      <c r="BT22" s="640"/>
      <c r="BU22" s="640"/>
      <c r="BV22" s="640"/>
      <c r="BW22" s="640"/>
      <c r="BX22" s="640"/>
      <c r="BY22" s="640"/>
      <c r="BZ22" s="640"/>
      <c r="CA22" s="640"/>
      <c r="CB22" s="644"/>
      <c r="CD22" s="618" t="s">
        <v>287</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288</v>
      </c>
      <c r="C23" s="634"/>
      <c r="D23" s="634"/>
      <c r="E23" s="634"/>
      <c r="F23" s="634"/>
      <c r="G23" s="634"/>
      <c r="H23" s="634"/>
      <c r="I23" s="634"/>
      <c r="J23" s="634"/>
      <c r="K23" s="634"/>
      <c r="L23" s="634"/>
      <c r="M23" s="634"/>
      <c r="N23" s="634"/>
      <c r="O23" s="634"/>
      <c r="P23" s="634"/>
      <c r="Q23" s="635"/>
      <c r="R23" s="636">
        <v>324421</v>
      </c>
      <c r="S23" s="637"/>
      <c r="T23" s="637"/>
      <c r="U23" s="637"/>
      <c r="V23" s="637"/>
      <c r="W23" s="637"/>
      <c r="X23" s="637"/>
      <c r="Y23" s="638"/>
      <c r="Z23" s="639">
        <v>1.5</v>
      </c>
      <c r="AA23" s="639"/>
      <c r="AB23" s="639"/>
      <c r="AC23" s="639"/>
      <c r="AD23" s="640" t="s">
        <v>240</v>
      </c>
      <c r="AE23" s="640"/>
      <c r="AF23" s="640"/>
      <c r="AG23" s="640"/>
      <c r="AH23" s="640"/>
      <c r="AI23" s="640"/>
      <c r="AJ23" s="640"/>
      <c r="AK23" s="640"/>
      <c r="AL23" s="641" t="s">
        <v>185</v>
      </c>
      <c r="AM23" s="642"/>
      <c r="AN23" s="642"/>
      <c r="AO23" s="643"/>
      <c r="AP23" s="633" t="s">
        <v>289</v>
      </c>
      <c r="AQ23" s="652"/>
      <c r="AR23" s="652"/>
      <c r="AS23" s="652"/>
      <c r="AT23" s="652"/>
      <c r="AU23" s="652"/>
      <c r="AV23" s="652"/>
      <c r="AW23" s="652"/>
      <c r="AX23" s="652"/>
      <c r="AY23" s="652"/>
      <c r="AZ23" s="652"/>
      <c r="BA23" s="652"/>
      <c r="BB23" s="652"/>
      <c r="BC23" s="652"/>
      <c r="BD23" s="652"/>
      <c r="BE23" s="652"/>
      <c r="BF23" s="653"/>
      <c r="BG23" s="636" t="s">
        <v>185</v>
      </c>
      <c r="BH23" s="637"/>
      <c r="BI23" s="637"/>
      <c r="BJ23" s="637"/>
      <c r="BK23" s="637"/>
      <c r="BL23" s="637"/>
      <c r="BM23" s="637"/>
      <c r="BN23" s="638"/>
      <c r="BO23" s="639" t="s">
        <v>185</v>
      </c>
      <c r="BP23" s="639"/>
      <c r="BQ23" s="639"/>
      <c r="BR23" s="639"/>
      <c r="BS23" s="640" t="s">
        <v>240</v>
      </c>
      <c r="BT23" s="640"/>
      <c r="BU23" s="640"/>
      <c r="BV23" s="640"/>
      <c r="BW23" s="640"/>
      <c r="BX23" s="640"/>
      <c r="BY23" s="640"/>
      <c r="BZ23" s="640"/>
      <c r="CA23" s="640"/>
      <c r="CB23" s="644"/>
      <c r="CD23" s="618" t="s">
        <v>228</v>
      </c>
      <c r="CE23" s="619"/>
      <c r="CF23" s="619"/>
      <c r="CG23" s="619"/>
      <c r="CH23" s="619"/>
      <c r="CI23" s="619"/>
      <c r="CJ23" s="619"/>
      <c r="CK23" s="619"/>
      <c r="CL23" s="619"/>
      <c r="CM23" s="619"/>
      <c r="CN23" s="619"/>
      <c r="CO23" s="619"/>
      <c r="CP23" s="619"/>
      <c r="CQ23" s="620"/>
      <c r="CR23" s="618" t="s">
        <v>290</v>
      </c>
      <c r="CS23" s="619"/>
      <c r="CT23" s="619"/>
      <c r="CU23" s="619"/>
      <c r="CV23" s="619"/>
      <c r="CW23" s="619"/>
      <c r="CX23" s="619"/>
      <c r="CY23" s="620"/>
      <c r="CZ23" s="618" t="s">
        <v>291</v>
      </c>
      <c r="DA23" s="619"/>
      <c r="DB23" s="619"/>
      <c r="DC23" s="620"/>
      <c r="DD23" s="618" t="s">
        <v>292</v>
      </c>
      <c r="DE23" s="619"/>
      <c r="DF23" s="619"/>
      <c r="DG23" s="619"/>
      <c r="DH23" s="619"/>
      <c r="DI23" s="619"/>
      <c r="DJ23" s="619"/>
      <c r="DK23" s="620"/>
      <c r="DL23" s="663" t="s">
        <v>293</v>
      </c>
      <c r="DM23" s="664"/>
      <c r="DN23" s="664"/>
      <c r="DO23" s="664"/>
      <c r="DP23" s="664"/>
      <c r="DQ23" s="664"/>
      <c r="DR23" s="664"/>
      <c r="DS23" s="664"/>
      <c r="DT23" s="664"/>
      <c r="DU23" s="664"/>
      <c r="DV23" s="665"/>
      <c r="DW23" s="618" t="s">
        <v>294</v>
      </c>
      <c r="DX23" s="619"/>
      <c r="DY23" s="619"/>
      <c r="DZ23" s="619"/>
      <c r="EA23" s="619"/>
      <c r="EB23" s="619"/>
      <c r="EC23" s="620"/>
    </row>
    <row r="24" spans="2:133" ht="11.25" customHeight="1" x14ac:dyDescent="0.2">
      <c r="B24" s="633" t="s">
        <v>295</v>
      </c>
      <c r="C24" s="634"/>
      <c r="D24" s="634"/>
      <c r="E24" s="634"/>
      <c r="F24" s="634"/>
      <c r="G24" s="634"/>
      <c r="H24" s="634"/>
      <c r="I24" s="634"/>
      <c r="J24" s="634"/>
      <c r="K24" s="634"/>
      <c r="L24" s="634"/>
      <c r="M24" s="634"/>
      <c r="N24" s="634"/>
      <c r="O24" s="634"/>
      <c r="P24" s="634"/>
      <c r="Q24" s="635"/>
      <c r="R24" s="636">
        <v>33</v>
      </c>
      <c r="S24" s="637"/>
      <c r="T24" s="637"/>
      <c r="U24" s="637"/>
      <c r="V24" s="637"/>
      <c r="W24" s="637"/>
      <c r="X24" s="637"/>
      <c r="Y24" s="638"/>
      <c r="Z24" s="639">
        <v>0</v>
      </c>
      <c r="AA24" s="639"/>
      <c r="AB24" s="639"/>
      <c r="AC24" s="639"/>
      <c r="AD24" s="640" t="s">
        <v>185</v>
      </c>
      <c r="AE24" s="640"/>
      <c r="AF24" s="640"/>
      <c r="AG24" s="640"/>
      <c r="AH24" s="640"/>
      <c r="AI24" s="640"/>
      <c r="AJ24" s="640"/>
      <c r="AK24" s="640"/>
      <c r="AL24" s="641" t="s">
        <v>240</v>
      </c>
      <c r="AM24" s="642"/>
      <c r="AN24" s="642"/>
      <c r="AO24" s="643"/>
      <c r="AP24" s="633" t="s">
        <v>296</v>
      </c>
      <c r="AQ24" s="652"/>
      <c r="AR24" s="652"/>
      <c r="AS24" s="652"/>
      <c r="AT24" s="652"/>
      <c r="AU24" s="652"/>
      <c r="AV24" s="652"/>
      <c r="AW24" s="652"/>
      <c r="AX24" s="652"/>
      <c r="AY24" s="652"/>
      <c r="AZ24" s="652"/>
      <c r="BA24" s="652"/>
      <c r="BB24" s="652"/>
      <c r="BC24" s="652"/>
      <c r="BD24" s="652"/>
      <c r="BE24" s="652"/>
      <c r="BF24" s="653"/>
      <c r="BG24" s="636" t="s">
        <v>240</v>
      </c>
      <c r="BH24" s="637"/>
      <c r="BI24" s="637"/>
      <c r="BJ24" s="637"/>
      <c r="BK24" s="637"/>
      <c r="BL24" s="637"/>
      <c r="BM24" s="637"/>
      <c r="BN24" s="638"/>
      <c r="BO24" s="639" t="s">
        <v>185</v>
      </c>
      <c r="BP24" s="639"/>
      <c r="BQ24" s="639"/>
      <c r="BR24" s="639"/>
      <c r="BS24" s="640" t="s">
        <v>240</v>
      </c>
      <c r="BT24" s="640"/>
      <c r="BU24" s="640"/>
      <c r="BV24" s="640"/>
      <c r="BW24" s="640"/>
      <c r="BX24" s="640"/>
      <c r="BY24" s="640"/>
      <c r="BZ24" s="640"/>
      <c r="CA24" s="640"/>
      <c r="CB24" s="644"/>
      <c r="CD24" s="622" t="s">
        <v>297</v>
      </c>
      <c r="CE24" s="623"/>
      <c r="CF24" s="623"/>
      <c r="CG24" s="623"/>
      <c r="CH24" s="623"/>
      <c r="CI24" s="623"/>
      <c r="CJ24" s="623"/>
      <c r="CK24" s="623"/>
      <c r="CL24" s="623"/>
      <c r="CM24" s="623"/>
      <c r="CN24" s="623"/>
      <c r="CO24" s="623"/>
      <c r="CP24" s="623"/>
      <c r="CQ24" s="624"/>
      <c r="CR24" s="625">
        <v>9676902</v>
      </c>
      <c r="CS24" s="626"/>
      <c r="CT24" s="626"/>
      <c r="CU24" s="626"/>
      <c r="CV24" s="626"/>
      <c r="CW24" s="626"/>
      <c r="CX24" s="626"/>
      <c r="CY24" s="627"/>
      <c r="CZ24" s="630">
        <v>47.2</v>
      </c>
      <c r="DA24" s="631"/>
      <c r="DB24" s="631"/>
      <c r="DC24" s="647"/>
      <c r="DD24" s="668">
        <v>6403431</v>
      </c>
      <c r="DE24" s="626"/>
      <c r="DF24" s="626"/>
      <c r="DG24" s="626"/>
      <c r="DH24" s="626"/>
      <c r="DI24" s="626"/>
      <c r="DJ24" s="626"/>
      <c r="DK24" s="627"/>
      <c r="DL24" s="668">
        <v>6330205</v>
      </c>
      <c r="DM24" s="626"/>
      <c r="DN24" s="626"/>
      <c r="DO24" s="626"/>
      <c r="DP24" s="626"/>
      <c r="DQ24" s="626"/>
      <c r="DR24" s="626"/>
      <c r="DS24" s="626"/>
      <c r="DT24" s="626"/>
      <c r="DU24" s="626"/>
      <c r="DV24" s="627"/>
      <c r="DW24" s="630">
        <v>52.5</v>
      </c>
      <c r="DX24" s="631"/>
      <c r="DY24" s="631"/>
      <c r="DZ24" s="631"/>
      <c r="EA24" s="631"/>
      <c r="EB24" s="631"/>
      <c r="EC24" s="632"/>
    </row>
    <row r="25" spans="2:133" ht="11.25" customHeight="1" x14ac:dyDescent="0.2">
      <c r="B25" s="633" t="s">
        <v>298</v>
      </c>
      <c r="C25" s="634"/>
      <c r="D25" s="634"/>
      <c r="E25" s="634"/>
      <c r="F25" s="634"/>
      <c r="G25" s="634"/>
      <c r="H25" s="634"/>
      <c r="I25" s="634"/>
      <c r="J25" s="634"/>
      <c r="K25" s="634"/>
      <c r="L25" s="634"/>
      <c r="M25" s="634"/>
      <c r="N25" s="634"/>
      <c r="O25" s="634"/>
      <c r="P25" s="634"/>
      <c r="Q25" s="635"/>
      <c r="R25" s="636">
        <v>12102508</v>
      </c>
      <c r="S25" s="637"/>
      <c r="T25" s="637"/>
      <c r="U25" s="637"/>
      <c r="V25" s="637"/>
      <c r="W25" s="637"/>
      <c r="X25" s="637"/>
      <c r="Y25" s="638"/>
      <c r="Z25" s="639">
        <v>56.4</v>
      </c>
      <c r="AA25" s="639"/>
      <c r="AB25" s="639"/>
      <c r="AC25" s="639"/>
      <c r="AD25" s="640">
        <v>11729702</v>
      </c>
      <c r="AE25" s="640"/>
      <c r="AF25" s="640"/>
      <c r="AG25" s="640"/>
      <c r="AH25" s="640"/>
      <c r="AI25" s="640"/>
      <c r="AJ25" s="640"/>
      <c r="AK25" s="640"/>
      <c r="AL25" s="641">
        <v>99.6</v>
      </c>
      <c r="AM25" s="642"/>
      <c r="AN25" s="642"/>
      <c r="AO25" s="643"/>
      <c r="AP25" s="633" t="s">
        <v>299</v>
      </c>
      <c r="AQ25" s="652"/>
      <c r="AR25" s="652"/>
      <c r="AS25" s="652"/>
      <c r="AT25" s="652"/>
      <c r="AU25" s="652"/>
      <c r="AV25" s="652"/>
      <c r="AW25" s="652"/>
      <c r="AX25" s="652"/>
      <c r="AY25" s="652"/>
      <c r="AZ25" s="652"/>
      <c r="BA25" s="652"/>
      <c r="BB25" s="652"/>
      <c r="BC25" s="652"/>
      <c r="BD25" s="652"/>
      <c r="BE25" s="652"/>
      <c r="BF25" s="653"/>
      <c r="BG25" s="636" t="s">
        <v>185</v>
      </c>
      <c r="BH25" s="637"/>
      <c r="BI25" s="637"/>
      <c r="BJ25" s="637"/>
      <c r="BK25" s="637"/>
      <c r="BL25" s="637"/>
      <c r="BM25" s="637"/>
      <c r="BN25" s="638"/>
      <c r="BO25" s="639" t="s">
        <v>240</v>
      </c>
      <c r="BP25" s="639"/>
      <c r="BQ25" s="639"/>
      <c r="BR25" s="639"/>
      <c r="BS25" s="640" t="s">
        <v>240</v>
      </c>
      <c r="BT25" s="640"/>
      <c r="BU25" s="640"/>
      <c r="BV25" s="640"/>
      <c r="BW25" s="640"/>
      <c r="BX25" s="640"/>
      <c r="BY25" s="640"/>
      <c r="BZ25" s="640"/>
      <c r="CA25" s="640"/>
      <c r="CB25" s="644"/>
      <c r="CD25" s="633" t="s">
        <v>300</v>
      </c>
      <c r="CE25" s="634"/>
      <c r="CF25" s="634"/>
      <c r="CG25" s="634"/>
      <c r="CH25" s="634"/>
      <c r="CI25" s="634"/>
      <c r="CJ25" s="634"/>
      <c r="CK25" s="634"/>
      <c r="CL25" s="634"/>
      <c r="CM25" s="634"/>
      <c r="CN25" s="634"/>
      <c r="CO25" s="634"/>
      <c r="CP25" s="634"/>
      <c r="CQ25" s="635"/>
      <c r="CR25" s="636">
        <v>3916112</v>
      </c>
      <c r="CS25" s="669"/>
      <c r="CT25" s="669"/>
      <c r="CU25" s="669"/>
      <c r="CV25" s="669"/>
      <c r="CW25" s="669"/>
      <c r="CX25" s="669"/>
      <c r="CY25" s="670"/>
      <c r="CZ25" s="641">
        <v>19.100000000000001</v>
      </c>
      <c r="DA25" s="666"/>
      <c r="DB25" s="666"/>
      <c r="DC25" s="671"/>
      <c r="DD25" s="645">
        <v>3689242</v>
      </c>
      <c r="DE25" s="669"/>
      <c r="DF25" s="669"/>
      <c r="DG25" s="669"/>
      <c r="DH25" s="669"/>
      <c r="DI25" s="669"/>
      <c r="DJ25" s="669"/>
      <c r="DK25" s="670"/>
      <c r="DL25" s="645">
        <v>3616067</v>
      </c>
      <c r="DM25" s="669"/>
      <c r="DN25" s="669"/>
      <c r="DO25" s="669"/>
      <c r="DP25" s="669"/>
      <c r="DQ25" s="669"/>
      <c r="DR25" s="669"/>
      <c r="DS25" s="669"/>
      <c r="DT25" s="669"/>
      <c r="DU25" s="669"/>
      <c r="DV25" s="670"/>
      <c r="DW25" s="641">
        <v>30</v>
      </c>
      <c r="DX25" s="666"/>
      <c r="DY25" s="666"/>
      <c r="DZ25" s="666"/>
      <c r="EA25" s="666"/>
      <c r="EB25" s="666"/>
      <c r="EC25" s="667"/>
    </row>
    <row r="26" spans="2:133" ht="11.25" customHeight="1" x14ac:dyDescent="0.2">
      <c r="B26" s="633" t="s">
        <v>301</v>
      </c>
      <c r="C26" s="634"/>
      <c r="D26" s="634"/>
      <c r="E26" s="634"/>
      <c r="F26" s="634"/>
      <c r="G26" s="634"/>
      <c r="H26" s="634"/>
      <c r="I26" s="634"/>
      <c r="J26" s="634"/>
      <c r="K26" s="634"/>
      <c r="L26" s="634"/>
      <c r="M26" s="634"/>
      <c r="N26" s="634"/>
      <c r="O26" s="634"/>
      <c r="P26" s="634"/>
      <c r="Q26" s="635"/>
      <c r="R26" s="636">
        <v>4216</v>
      </c>
      <c r="S26" s="637"/>
      <c r="T26" s="637"/>
      <c r="U26" s="637"/>
      <c r="V26" s="637"/>
      <c r="W26" s="637"/>
      <c r="X26" s="637"/>
      <c r="Y26" s="638"/>
      <c r="Z26" s="639">
        <v>0</v>
      </c>
      <c r="AA26" s="639"/>
      <c r="AB26" s="639"/>
      <c r="AC26" s="639"/>
      <c r="AD26" s="640">
        <v>4216</v>
      </c>
      <c r="AE26" s="640"/>
      <c r="AF26" s="640"/>
      <c r="AG26" s="640"/>
      <c r="AH26" s="640"/>
      <c r="AI26" s="640"/>
      <c r="AJ26" s="640"/>
      <c r="AK26" s="640"/>
      <c r="AL26" s="641">
        <v>0</v>
      </c>
      <c r="AM26" s="642"/>
      <c r="AN26" s="642"/>
      <c r="AO26" s="643"/>
      <c r="AP26" s="633" t="s">
        <v>302</v>
      </c>
      <c r="AQ26" s="652"/>
      <c r="AR26" s="652"/>
      <c r="AS26" s="652"/>
      <c r="AT26" s="652"/>
      <c r="AU26" s="652"/>
      <c r="AV26" s="652"/>
      <c r="AW26" s="652"/>
      <c r="AX26" s="652"/>
      <c r="AY26" s="652"/>
      <c r="AZ26" s="652"/>
      <c r="BA26" s="652"/>
      <c r="BB26" s="652"/>
      <c r="BC26" s="652"/>
      <c r="BD26" s="652"/>
      <c r="BE26" s="652"/>
      <c r="BF26" s="653"/>
      <c r="BG26" s="636" t="s">
        <v>240</v>
      </c>
      <c r="BH26" s="637"/>
      <c r="BI26" s="637"/>
      <c r="BJ26" s="637"/>
      <c r="BK26" s="637"/>
      <c r="BL26" s="637"/>
      <c r="BM26" s="637"/>
      <c r="BN26" s="638"/>
      <c r="BO26" s="639" t="s">
        <v>240</v>
      </c>
      <c r="BP26" s="639"/>
      <c r="BQ26" s="639"/>
      <c r="BR26" s="639"/>
      <c r="BS26" s="640" t="s">
        <v>240</v>
      </c>
      <c r="BT26" s="640"/>
      <c r="BU26" s="640"/>
      <c r="BV26" s="640"/>
      <c r="BW26" s="640"/>
      <c r="BX26" s="640"/>
      <c r="BY26" s="640"/>
      <c r="BZ26" s="640"/>
      <c r="CA26" s="640"/>
      <c r="CB26" s="644"/>
      <c r="CD26" s="633" t="s">
        <v>303</v>
      </c>
      <c r="CE26" s="634"/>
      <c r="CF26" s="634"/>
      <c r="CG26" s="634"/>
      <c r="CH26" s="634"/>
      <c r="CI26" s="634"/>
      <c r="CJ26" s="634"/>
      <c r="CK26" s="634"/>
      <c r="CL26" s="634"/>
      <c r="CM26" s="634"/>
      <c r="CN26" s="634"/>
      <c r="CO26" s="634"/>
      <c r="CP26" s="634"/>
      <c r="CQ26" s="635"/>
      <c r="CR26" s="636">
        <v>2356684</v>
      </c>
      <c r="CS26" s="637"/>
      <c r="CT26" s="637"/>
      <c r="CU26" s="637"/>
      <c r="CV26" s="637"/>
      <c r="CW26" s="637"/>
      <c r="CX26" s="637"/>
      <c r="CY26" s="638"/>
      <c r="CZ26" s="641">
        <v>11.5</v>
      </c>
      <c r="DA26" s="666"/>
      <c r="DB26" s="666"/>
      <c r="DC26" s="671"/>
      <c r="DD26" s="645">
        <v>2224516</v>
      </c>
      <c r="DE26" s="637"/>
      <c r="DF26" s="637"/>
      <c r="DG26" s="637"/>
      <c r="DH26" s="637"/>
      <c r="DI26" s="637"/>
      <c r="DJ26" s="637"/>
      <c r="DK26" s="638"/>
      <c r="DL26" s="645" t="s">
        <v>240</v>
      </c>
      <c r="DM26" s="637"/>
      <c r="DN26" s="637"/>
      <c r="DO26" s="637"/>
      <c r="DP26" s="637"/>
      <c r="DQ26" s="637"/>
      <c r="DR26" s="637"/>
      <c r="DS26" s="637"/>
      <c r="DT26" s="637"/>
      <c r="DU26" s="637"/>
      <c r="DV26" s="638"/>
      <c r="DW26" s="641" t="s">
        <v>240</v>
      </c>
      <c r="DX26" s="666"/>
      <c r="DY26" s="666"/>
      <c r="DZ26" s="666"/>
      <c r="EA26" s="666"/>
      <c r="EB26" s="666"/>
      <c r="EC26" s="667"/>
    </row>
    <row r="27" spans="2:133" ht="11.25" customHeight="1" x14ac:dyDescent="0.2">
      <c r="B27" s="633" t="s">
        <v>304</v>
      </c>
      <c r="C27" s="634"/>
      <c r="D27" s="634"/>
      <c r="E27" s="634"/>
      <c r="F27" s="634"/>
      <c r="G27" s="634"/>
      <c r="H27" s="634"/>
      <c r="I27" s="634"/>
      <c r="J27" s="634"/>
      <c r="K27" s="634"/>
      <c r="L27" s="634"/>
      <c r="M27" s="634"/>
      <c r="N27" s="634"/>
      <c r="O27" s="634"/>
      <c r="P27" s="634"/>
      <c r="Q27" s="635"/>
      <c r="R27" s="636">
        <v>120410</v>
      </c>
      <c r="S27" s="637"/>
      <c r="T27" s="637"/>
      <c r="U27" s="637"/>
      <c r="V27" s="637"/>
      <c r="W27" s="637"/>
      <c r="X27" s="637"/>
      <c r="Y27" s="638"/>
      <c r="Z27" s="639">
        <v>0.6</v>
      </c>
      <c r="AA27" s="639"/>
      <c r="AB27" s="639"/>
      <c r="AC27" s="639"/>
      <c r="AD27" s="640" t="s">
        <v>240</v>
      </c>
      <c r="AE27" s="640"/>
      <c r="AF27" s="640"/>
      <c r="AG27" s="640"/>
      <c r="AH27" s="640"/>
      <c r="AI27" s="640"/>
      <c r="AJ27" s="640"/>
      <c r="AK27" s="640"/>
      <c r="AL27" s="641" t="s">
        <v>185</v>
      </c>
      <c r="AM27" s="642"/>
      <c r="AN27" s="642"/>
      <c r="AO27" s="643"/>
      <c r="AP27" s="633" t="s">
        <v>305</v>
      </c>
      <c r="AQ27" s="634"/>
      <c r="AR27" s="634"/>
      <c r="AS27" s="634"/>
      <c r="AT27" s="634"/>
      <c r="AU27" s="634"/>
      <c r="AV27" s="634"/>
      <c r="AW27" s="634"/>
      <c r="AX27" s="634"/>
      <c r="AY27" s="634"/>
      <c r="AZ27" s="634"/>
      <c r="BA27" s="634"/>
      <c r="BB27" s="634"/>
      <c r="BC27" s="634"/>
      <c r="BD27" s="634"/>
      <c r="BE27" s="634"/>
      <c r="BF27" s="635"/>
      <c r="BG27" s="636">
        <v>8877184</v>
      </c>
      <c r="BH27" s="637"/>
      <c r="BI27" s="637"/>
      <c r="BJ27" s="637"/>
      <c r="BK27" s="637"/>
      <c r="BL27" s="637"/>
      <c r="BM27" s="637"/>
      <c r="BN27" s="638"/>
      <c r="BO27" s="639">
        <v>100</v>
      </c>
      <c r="BP27" s="639"/>
      <c r="BQ27" s="639"/>
      <c r="BR27" s="639"/>
      <c r="BS27" s="640">
        <v>48352</v>
      </c>
      <c r="BT27" s="640"/>
      <c r="BU27" s="640"/>
      <c r="BV27" s="640"/>
      <c r="BW27" s="640"/>
      <c r="BX27" s="640"/>
      <c r="BY27" s="640"/>
      <c r="BZ27" s="640"/>
      <c r="CA27" s="640"/>
      <c r="CB27" s="644"/>
      <c r="CD27" s="633" t="s">
        <v>306</v>
      </c>
      <c r="CE27" s="634"/>
      <c r="CF27" s="634"/>
      <c r="CG27" s="634"/>
      <c r="CH27" s="634"/>
      <c r="CI27" s="634"/>
      <c r="CJ27" s="634"/>
      <c r="CK27" s="634"/>
      <c r="CL27" s="634"/>
      <c r="CM27" s="634"/>
      <c r="CN27" s="634"/>
      <c r="CO27" s="634"/>
      <c r="CP27" s="634"/>
      <c r="CQ27" s="635"/>
      <c r="CR27" s="636">
        <v>4089973</v>
      </c>
      <c r="CS27" s="669"/>
      <c r="CT27" s="669"/>
      <c r="CU27" s="669"/>
      <c r="CV27" s="669"/>
      <c r="CW27" s="669"/>
      <c r="CX27" s="669"/>
      <c r="CY27" s="670"/>
      <c r="CZ27" s="641">
        <v>19.899999999999999</v>
      </c>
      <c r="DA27" s="666"/>
      <c r="DB27" s="666"/>
      <c r="DC27" s="671"/>
      <c r="DD27" s="645">
        <v>1043372</v>
      </c>
      <c r="DE27" s="669"/>
      <c r="DF27" s="669"/>
      <c r="DG27" s="669"/>
      <c r="DH27" s="669"/>
      <c r="DI27" s="669"/>
      <c r="DJ27" s="669"/>
      <c r="DK27" s="670"/>
      <c r="DL27" s="645">
        <v>1043321</v>
      </c>
      <c r="DM27" s="669"/>
      <c r="DN27" s="669"/>
      <c r="DO27" s="669"/>
      <c r="DP27" s="669"/>
      <c r="DQ27" s="669"/>
      <c r="DR27" s="669"/>
      <c r="DS27" s="669"/>
      <c r="DT27" s="669"/>
      <c r="DU27" s="669"/>
      <c r="DV27" s="670"/>
      <c r="DW27" s="641">
        <v>8.6999999999999993</v>
      </c>
      <c r="DX27" s="666"/>
      <c r="DY27" s="666"/>
      <c r="DZ27" s="666"/>
      <c r="EA27" s="666"/>
      <c r="EB27" s="666"/>
      <c r="EC27" s="667"/>
    </row>
    <row r="28" spans="2:133" ht="11.25" customHeight="1" x14ac:dyDescent="0.2">
      <c r="B28" s="633" t="s">
        <v>307</v>
      </c>
      <c r="C28" s="634"/>
      <c r="D28" s="634"/>
      <c r="E28" s="634"/>
      <c r="F28" s="634"/>
      <c r="G28" s="634"/>
      <c r="H28" s="634"/>
      <c r="I28" s="634"/>
      <c r="J28" s="634"/>
      <c r="K28" s="634"/>
      <c r="L28" s="634"/>
      <c r="M28" s="634"/>
      <c r="N28" s="634"/>
      <c r="O28" s="634"/>
      <c r="P28" s="634"/>
      <c r="Q28" s="635"/>
      <c r="R28" s="636">
        <v>80625</v>
      </c>
      <c r="S28" s="637"/>
      <c r="T28" s="637"/>
      <c r="U28" s="637"/>
      <c r="V28" s="637"/>
      <c r="W28" s="637"/>
      <c r="X28" s="637"/>
      <c r="Y28" s="638"/>
      <c r="Z28" s="639">
        <v>0.4</v>
      </c>
      <c r="AA28" s="639"/>
      <c r="AB28" s="639"/>
      <c r="AC28" s="639"/>
      <c r="AD28" s="640">
        <v>22320</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308</v>
      </c>
      <c r="CE28" s="634"/>
      <c r="CF28" s="634"/>
      <c r="CG28" s="634"/>
      <c r="CH28" s="634"/>
      <c r="CI28" s="634"/>
      <c r="CJ28" s="634"/>
      <c r="CK28" s="634"/>
      <c r="CL28" s="634"/>
      <c r="CM28" s="634"/>
      <c r="CN28" s="634"/>
      <c r="CO28" s="634"/>
      <c r="CP28" s="634"/>
      <c r="CQ28" s="635"/>
      <c r="CR28" s="636">
        <v>1670817</v>
      </c>
      <c r="CS28" s="637"/>
      <c r="CT28" s="637"/>
      <c r="CU28" s="637"/>
      <c r="CV28" s="637"/>
      <c r="CW28" s="637"/>
      <c r="CX28" s="637"/>
      <c r="CY28" s="638"/>
      <c r="CZ28" s="641">
        <v>8.1</v>
      </c>
      <c r="DA28" s="666"/>
      <c r="DB28" s="666"/>
      <c r="DC28" s="671"/>
      <c r="DD28" s="645">
        <v>1670817</v>
      </c>
      <c r="DE28" s="637"/>
      <c r="DF28" s="637"/>
      <c r="DG28" s="637"/>
      <c r="DH28" s="637"/>
      <c r="DI28" s="637"/>
      <c r="DJ28" s="637"/>
      <c r="DK28" s="638"/>
      <c r="DL28" s="645">
        <v>1670817</v>
      </c>
      <c r="DM28" s="637"/>
      <c r="DN28" s="637"/>
      <c r="DO28" s="637"/>
      <c r="DP28" s="637"/>
      <c r="DQ28" s="637"/>
      <c r="DR28" s="637"/>
      <c r="DS28" s="637"/>
      <c r="DT28" s="637"/>
      <c r="DU28" s="637"/>
      <c r="DV28" s="638"/>
      <c r="DW28" s="641">
        <v>13.9</v>
      </c>
      <c r="DX28" s="666"/>
      <c r="DY28" s="666"/>
      <c r="DZ28" s="666"/>
      <c r="EA28" s="666"/>
      <c r="EB28" s="666"/>
      <c r="EC28" s="667"/>
    </row>
    <row r="29" spans="2:133" ht="11.25" customHeight="1" x14ac:dyDescent="0.2">
      <c r="B29" s="633" t="s">
        <v>309</v>
      </c>
      <c r="C29" s="634"/>
      <c r="D29" s="634"/>
      <c r="E29" s="634"/>
      <c r="F29" s="634"/>
      <c r="G29" s="634"/>
      <c r="H29" s="634"/>
      <c r="I29" s="634"/>
      <c r="J29" s="634"/>
      <c r="K29" s="634"/>
      <c r="L29" s="634"/>
      <c r="M29" s="634"/>
      <c r="N29" s="634"/>
      <c r="O29" s="634"/>
      <c r="P29" s="634"/>
      <c r="Q29" s="635"/>
      <c r="R29" s="636">
        <v>190068</v>
      </c>
      <c r="S29" s="637"/>
      <c r="T29" s="637"/>
      <c r="U29" s="637"/>
      <c r="V29" s="637"/>
      <c r="W29" s="637"/>
      <c r="X29" s="637"/>
      <c r="Y29" s="638"/>
      <c r="Z29" s="639">
        <v>0.9</v>
      </c>
      <c r="AA29" s="639"/>
      <c r="AB29" s="639"/>
      <c r="AC29" s="639"/>
      <c r="AD29" s="640" t="s">
        <v>240</v>
      </c>
      <c r="AE29" s="640"/>
      <c r="AF29" s="640"/>
      <c r="AG29" s="640"/>
      <c r="AH29" s="640"/>
      <c r="AI29" s="640"/>
      <c r="AJ29" s="640"/>
      <c r="AK29" s="640"/>
      <c r="AL29" s="641" t="s">
        <v>185</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310</v>
      </c>
      <c r="CE29" s="675"/>
      <c r="CF29" s="633" t="s">
        <v>311</v>
      </c>
      <c r="CG29" s="634"/>
      <c r="CH29" s="634"/>
      <c r="CI29" s="634"/>
      <c r="CJ29" s="634"/>
      <c r="CK29" s="634"/>
      <c r="CL29" s="634"/>
      <c r="CM29" s="634"/>
      <c r="CN29" s="634"/>
      <c r="CO29" s="634"/>
      <c r="CP29" s="634"/>
      <c r="CQ29" s="635"/>
      <c r="CR29" s="636">
        <v>1670817</v>
      </c>
      <c r="CS29" s="669"/>
      <c r="CT29" s="669"/>
      <c r="CU29" s="669"/>
      <c r="CV29" s="669"/>
      <c r="CW29" s="669"/>
      <c r="CX29" s="669"/>
      <c r="CY29" s="670"/>
      <c r="CZ29" s="641">
        <v>8.1</v>
      </c>
      <c r="DA29" s="666"/>
      <c r="DB29" s="666"/>
      <c r="DC29" s="671"/>
      <c r="DD29" s="645">
        <v>1670817</v>
      </c>
      <c r="DE29" s="669"/>
      <c r="DF29" s="669"/>
      <c r="DG29" s="669"/>
      <c r="DH29" s="669"/>
      <c r="DI29" s="669"/>
      <c r="DJ29" s="669"/>
      <c r="DK29" s="670"/>
      <c r="DL29" s="645">
        <v>1670817</v>
      </c>
      <c r="DM29" s="669"/>
      <c r="DN29" s="669"/>
      <c r="DO29" s="669"/>
      <c r="DP29" s="669"/>
      <c r="DQ29" s="669"/>
      <c r="DR29" s="669"/>
      <c r="DS29" s="669"/>
      <c r="DT29" s="669"/>
      <c r="DU29" s="669"/>
      <c r="DV29" s="670"/>
      <c r="DW29" s="641">
        <v>13.9</v>
      </c>
      <c r="DX29" s="666"/>
      <c r="DY29" s="666"/>
      <c r="DZ29" s="666"/>
      <c r="EA29" s="666"/>
      <c r="EB29" s="666"/>
      <c r="EC29" s="667"/>
    </row>
    <row r="30" spans="2:133" ht="11.25" customHeight="1" x14ac:dyDescent="0.2">
      <c r="B30" s="633" t="s">
        <v>312</v>
      </c>
      <c r="C30" s="634"/>
      <c r="D30" s="634"/>
      <c r="E30" s="634"/>
      <c r="F30" s="634"/>
      <c r="G30" s="634"/>
      <c r="H30" s="634"/>
      <c r="I30" s="634"/>
      <c r="J30" s="634"/>
      <c r="K30" s="634"/>
      <c r="L30" s="634"/>
      <c r="M30" s="634"/>
      <c r="N30" s="634"/>
      <c r="O30" s="634"/>
      <c r="P30" s="634"/>
      <c r="Q30" s="635"/>
      <c r="R30" s="636">
        <v>3645115</v>
      </c>
      <c r="S30" s="637"/>
      <c r="T30" s="637"/>
      <c r="U30" s="637"/>
      <c r="V30" s="637"/>
      <c r="W30" s="637"/>
      <c r="X30" s="637"/>
      <c r="Y30" s="638"/>
      <c r="Z30" s="639">
        <v>17</v>
      </c>
      <c r="AA30" s="639"/>
      <c r="AB30" s="639"/>
      <c r="AC30" s="639"/>
      <c r="AD30" s="640" t="s">
        <v>240</v>
      </c>
      <c r="AE30" s="640"/>
      <c r="AF30" s="640"/>
      <c r="AG30" s="640"/>
      <c r="AH30" s="640"/>
      <c r="AI30" s="640"/>
      <c r="AJ30" s="640"/>
      <c r="AK30" s="640"/>
      <c r="AL30" s="641" t="s">
        <v>240</v>
      </c>
      <c r="AM30" s="642"/>
      <c r="AN30" s="642"/>
      <c r="AO30" s="643"/>
      <c r="AP30" s="618" t="s">
        <v>228</v>
      </c>
      <c r="AQ30" s="619"/>
      <c r="AR30" s="619"/>
      <c r="AS30" s="619"/>
      <c r="AT30" s="619"/>
      <c r="AU30" s="619"/>
      <c r="AV30" s="619"/>
      <c r="AW30" s="619"/>
      <c r="AX30" s="619"/>
      <c r="AY30" s="619"/>
      <c r="AZ30" s="619"/>
      <c r="BA30" s="619"/>
      <c r="BB30" s="619"/>
      <c r="BC30" s="619"/>
      <c r="BD30" s="619"/>
      <c r="BE30" s="619"/>
      <c r="BF30" s="620"/>
      <c r="BG30" s="618" t="s">
        <v>313</v>
      </c>
      <c r="BH30" s="672"/>
      <c r="BI30" s="672"/>
      <c r="BJ30" s="672"/>
      <c r="BK30" s="672"/>
      <c r="BL30" s="672"/>
      <c r="BM30" s="672"/>
      <c r="BN30" s="672"/>
      <c r="BO30" s="672"/>
      <c r="BP30" s="672"/>
      <c r="BQ30" s="673"/>
      <c r="BR30" s="618" t="s">
        <v>314</v>
      </c>
      <c r="BS30" s="672"/>
      <c r="BT30" s="672"/>
      <c r="BU30" s="672"/>
      <c r="BV30" s="672"/>
      <c r="BW30" s="672"/>
      <c r="BX30" s="672"/>
      <c r="BY30" s="672"/>
      <c r="BZ30" s="672"/>
      <c r="CA30" s="672"/>
      <c r="CB30" s="673"/>
      <c r="CD30" s="676"/>
      <c r="CE30" s="677"/>
      <c r="CF30" s="633" t="s">
        <v>315</v>
      </c>
      <c r="CG30" s="634"/>
      <c r="CH30" s="634"/>
      <c r="CI30" s="634"/>
      <c r="CJ30" s="634"/>
      <c r="CK30" s="634"/>
      <c r="CL30" s="634"/>
      <c r="CM30" s="634"/>
      <c r="CN30" s="634"/>
      <c r="CO30" s="634"/>
      <c r="CP30" s="634"/>
      <c r="CQ30" s="635"/>
      <c r="CR30" s="636">
        <v>1616762</v>
      </c>
      <c r="CS30" s="637"/>
      <c r="CT30" s="637"/>
      <c r="CU30" s="637"/>
      <c r="CV30" s="637"/>
      <c r="CW30" s="637"/>
      <c r="CX30" s="637"/>
      <c r="CY30" s="638"/>
      <c r="CZ30" s="641">
        <v>7.9</v>
      </c>
      <c r="DA30" s="666"/>
      <c r="DB30" s="666"/>
      <c r="DC30" s="671"/>
      <c r="DD30" s="645">
        <v>1616762</v>
      </c>
      <c r="DE30" s="637"/>
      <c r="DF30" s="637"/>
      <c r="DG30" s="637"/>
      <c r="DH30" s="637"/>
      <c r="DI30" s="637"/>
      <c r="DJ30" s="637"/>
      <c r="DK30" s="638"/>
      <c r="DL30" s="645">
        <v>1616762</v>
      </c>
      <c r="DM30" s="637"/>
      <c r="DN30" s="637"/>
      <c r="DO30" s="637"/>
      <c r="DP30" s="637"/>
      <c r="DQ30" s="637"/>
      <c r="DR30" s="637"/>
      <c r="DS30" s="637"/>
      <c r="DT30" s="637"/>
      <c r="DU30" s="637"/>
      <c r="DV30" s="638"/>
      <c r="DW30" s="641">
        <v>13.4</v>
      </c>
      <c r="DX30" s="666"/>
      <c r="DY30" s="666"/>
      <c r="DZ30" s="666"/>
      <c r="EA30" s="666"/>
      <c r="EB30" s="666"/>
      <c r="EC30" s="667"/>
    </row>
    <row r="31" spans="2:133" ht="11.25" customHeight="1" x14ac:dyDescent="0.2">
      <c r="B31" s="649" t="s">
        <v>316</v>
      </c>
      <c r="C31" s="650"/>
      <c r="D31" s="650"/>
      <c r="E31" s="650"/>
      <c r="F31" s="650"/>
      <c r="G31" s="650"/>
      <c r="H31" s="650"/>
      <c r="I31" s="650"/>
      <c r="J31" s="650"/>
      <c r="K31" s="650"/>
      <c r="L31" s="650"/>
      <c r="M31" s="650"/>
      <c r="N31" s="650"/>
      <c r="O31" s="650"/>
      <c r="P31" s="650"/>
      <c r="Q31" s="651"/>
      <c r="R31" s="636" t="s">
        <v>240</v>
      </c>
      <c r="S31" s="637"/>
      <c r="T31" s="637"/>
      <c r="U31" s="637"/>
      <c r="V31" s="637"/>
      <c r="W31" s="637"/>
      <c r="X31" s="637"/>
      <c r="Y31" s="638"/>
      <c r="Z31" s="639" t="s">
        <v>185</v>
      </c>
      <c r="AA31" s="639"/>
      <c r="AB31" s="639"/>
      <c r="AC31" s="639"/>
      <c r="AD31" s="640" t="s">
        <v>240</v>
      </c>
      <c r="AE31" s="640"/>
      <c r="AF31" s="640"/>
      <c r="AG31" s="640"/>
      <c r="AH31" s="640"/>
      <c r="AI31" s="640"/>
      <c r="AJ31" s="640"/>
      <c r="AK31" s="640"/>
      <c r="AL31" s="641" t="s">
        <v>240</v>
      </c>
      <c r="AM31" s="642"/>
      <c r="AN31" s="642"/>
      <c r="AO31" s="643"/>
      <c r="AP31" s="684" t="s">
        <v>317</v>
      </c>
      <c r="AQ31" s="685"/>
      <c r="AR31" s="685"/>
      <c r="AS31" s="685"/>
      <c r="AT31" s="690" t="s">
        <v>318</v>
      </c>
      <c r="AU31" s="212"/>
      <c r="AV31" s="212"/>
      <c r="AW31" s="212"/>
      <c r="AX31" s="622" t="s">
        <v>190</v>
      </c>
      <c r="AY31" s="623"/>
      <c r="AZ31" s="623"/>
      <c r="BA31" s="623"/>
      <c r="BB31" s="623"/>
      <c r="BC31" s="623"/>
      <c r="BD31" s="623"/>
      <c r="BE31" s="623"/>
      <c r="BF31" s="624"/>
      <c r="BG31" s="683">
        <v>99.3</v>
      </c>
      <c r="BH31" s="680"/>
      <c r="BI31" s="680"/>
      <c r="BJ31" s="680"/>
      <c r="BK31" s="680"/>
      <c r="BL31" s="680"/>
      <c r="BM31" s="631">
        <v>97.2</v>
      </c>
      <c r="BN31" s="680"/>
      <c r="BO31" s="680"/>
      <c r="BP31" s="680"/>
      <c r="BQ31" s="681"/>
      <c r="BR31" s="683">
        <v>99.3</v>
      </c>
      <c r="BS31" s="680"/>
      <c r="BT31" s="680"/>
      <c r="BU31" s="680"/>
      <c r="BV31" s="680"/>
      <c r="BW31" s="680"/>
      <c r="BX31" s="631">
        <v>96.8</v>
      </c>
      <c r="BY31" s="680"/>
      <c r="BZ31" s="680"/>
      <c r="CA31" s="680"/>
      <c r="CB31" s="681"/>
      <c r="CD31" s="676"/>
      <c r="CE31" s="677"/>
      <c r="CF31" s="633" t="s">
        <v>319</v>
      </c>
      <c r="CG31" s="634"/>
      <c r="CH31" s="634"/>
      <c r="CI31" s="634"/>
      <c r="CJ31" s="634"/>
      <c r="CK31" s="634"/>
      <c r="CL31" s="634"/>
      <c r="CM31" s="634"/>
      <c r="CN31" s="634"/>
      <c r="CO31" s="634"/>
      <c r="CP31" s="634"/>
      <c r="CQ31" s="635"/>
      <c r="CR31" s="636">
        <v>54055</v>
      </c>
      <c r="CS31" s="669"/>
      <c r="CT31" s="669"/>
      <c r="CU31" s="669"/>
      <c r="CV31" s="669"/>
      <c r="CW31" s="669"/>
      <c r="CX31" s="669"/>
      <c r="CY31" s="670"/>
      <c r="CZ31" s="641">
        <v>0.3</v>
      </c>
      <c r="DA31" s="666"/>
      <c r="DB31" s="666"/>
      <c r="DC31" s="671"/>
      <c r="DD31" s="645">
        <v>54055</v>
      </c>
      <c r="DE31" s="669"/>
      <c r="DF31" s="669"/>
      <c r="DG31" s="669"/>
      <c r="DH31" s="669"/>
      <c r="DI31" s="669"/>
      <c r="DJ31" s="669"/>
      <c r="DK31" s="670"/>
      <c r="DL31" s="645">
        <v>54055</v>
      </c>
      <c r="DM31" s="669"/>
      <c r="DN31" s="669"/>
      <c r="DO31" s="669"/>
      <c r="DP31" s="669"/>
      <c r="DQ31" s="669"/>
      <c r="DR31" s="669"/>
      <c r="DS31" s="669"/>
      <c r="DT31" s="669"/>
      <c r="DU31" s="669"/>
      <c r="DV31" s="670"/>
      <c r="DW31" s="641">
        <v>0.4</v>
      </c>
      <c r="DX31" s="666"/>
      <c r="DY31" s="666"/>
      <c r="DZ31" s="666"/>
      <c r="EA31" s="666"/>
      <c r="EB31" s="666"/>
      <c r="EC31" s="667"/>
    </row>
    <row r="32" spans="2:133" ht="11.25" customHeight="1" x14ac:dyDescent="0.2">
      <c r="B32" s="633" t="s">
        <v>320</v>
      </c>
      <c r="C32" s="634"/>
      <c r="D32" s="634"/>
      <c r="E32" s="634"/>
      <c r="F32" s="634"/>
      <c r="G32" s="634"/>
      <c r="H32" s="634"/>
      <c r="I32" s="634"/>
      <c r="J32" s="634"/>
      <c r="K32" s="634"/>
      <c r="L32" s="634"/>
      <c r="M32" s="634"/>
      <c r="N32" s="634"/>
      <c r="O32" s="634"/>
      <c r="P32" s="634"/>
      <c r="Q32" s="635"/>
      <c r="R32" s="636">
        <v>1346701</v>
      </c>
      <c r="S32" s="637"/>
      <c r="T32" s="637"/>
      <c r="U32" s="637"/>
      <c r="V32" s="637"/>
      <c r="W32" s="637"/>
      <c r="X32" s="637"/>
      <c r="Y32" s="638"/>
      <c r="Z32" s="639">
        <v>6.3</v>
      </c>
      <c r="AA32" s="639"/>
      <c r="AB32" s="639"/>
      <c r="AC32" s="639"/>
      <c r="AD32" s="640" t="s">
        <v>185</v>
      </c>
      <c r="AE32" s="640"/>
      <c r="AF32" s="640"/>
      <c r="AG32" s="640"/>
      <c r="AH32" s="640"/>
      <c r="AI32" s="640"/>
      <c r="AJ32" s="640"/>
      <c r="AK32" s="640"/>
      <c r="AL32" s="641" t="s">
        <v>185</v>
      </c>
      <c r="AM32" s="642"/>
      <c r="AN32" s="642"/>
      <c r="AO32" s="643"/>
      <c r="AP32" s="686"/>
      <c r="AQ32" s="687"/>
      <c r="AR32" s="687"/>
      <c r="AS32" s="687"/>
      <c r="AT32" s="691"/>
      <c r="AU32" s="208" t="s">
        <v>321</v>
      </c>
      <c r="AX32" s="633" t="s">
        <v>322</v>
      </c>
      <c r="AY32" s="634"/>
      <c r="AZ32" s="634"/>
      <c r="BA32" s="634"/>
      <c r="BB32" s="634"/>
      <c r="BC32" s="634"/>
      <c r="BD32" s="634"/>
      <c r="BE32" s="634"/>
      <c r="BF32" s="635"/>
      <c r="BG32" s="693">
        <v>98.7</v>
      </c>
      <c r="BH32" s="669"/>
      <c r="BI32" s="669"/>
      <c r="BJ32" s="669"/>
      <c r="BK32" s="669"/>
      <c r="BL32" s="669"/>
      <c r="BM32" s="642">
        <v>95.8</v>
      </c>
      <c r="BN32" s="669"/>
      <c r="BO32" s="669"/>
      <c r="BP32" s="669"/>
      <c r="BQ32" s="682"/>
      <c r="BR32" s="693">
        <v>98.9</v>
      </c>
      <c r="BS32" s="669"/>
      <c r="BT32" s="669"/>
      <c r="BU32" s="669"/>
      <c r="BV32" s="669"/>
      <c r="BW32" s="669"/>
      <c r="BX32" s="642">
        <v>95.2</v>
      </c>
      <c r="BY32" s="669"/>
      <c r="BZ32" s="669"/>
      <c r="CA32" s="669"/>
      <c r="CB32" s="682"/>
      <c r="CD32" s="678"/>
      <c r="CE32" s="679"/>
      <c r="CF32" s="633" t="s">
        <v>323</v>
      </c>
      <c r="CG32" s="634"/>
      <c r="CH32" s="634"/>
      <c r="CI32" s="634"/>
      <c r="CJ32" s="634"/>
      <c r="CK32" s="634"/>
      <c r="CL32" s="634"/>
      <c r="CM32" s="634"/>
      <c r="CN32" s="634"/>
      <c r="CO32" s="634"/>
      <c r="CP32" s="634"/>
      <c r="CQ32" s="635"/>
      <c r="CR32" s="636" t="s">
        <v>240</v>
      </c>
      <c r="CS32" s="637"/>
      <c r="CT32" s="637"/>
      <c r="CU32" s="637"/>
      <c r="CV32" s="637"/>
      <c r="CW32" s="637"/>
      <c r="CX32" s="637"/>
      <c r="CY32" s="638"/>
      <c r="CZ32" s="641" t="s">
        <v>240</v>
      </c>
      <c r="DA32" s="666"/>
      <c r="DB32" s="666"/>
      <c r="DC32" s="671"/>
      <c r="DD32" s="645" t="s">
        <v>185</v>
      </c>
      <c r="DE32" s="637"/>
      <c r="DF32" s="637"/>
      <c r="DG32" s="637"/>
      <c r="DH32" s="637"/>
      <c r="DI32" s="637"/>
      <c r="DJ32" s="637"/>
      <c r="DK32" s="638"/>
      <c r="DL32" s="645" t="s">
        <v>185</v>
      </c>
      <c r="DM32" s="637"/>
      <c r="DN32" s="637"/>
      <c r="DO32" s="637"/>
      <c r="DP32" s="637"/>
      <c r="DQ32" s="637"/>
      <c r="DR32" s="637"/>
      <c r="DS32" s="637"/>
      <c r="DT32" s="637"/>
      <c r="DU32" s="637"/>
      <c r="DV32" s="638"/>
      <c r="DW32" s="641" t="s">
        <v>240</v>
      </c>
      <c r="DX32" s="666"/>
      <c r="DY32" s="666"/>
      <c r="DZ32" s="666"/>
      <c r="EA32" s="666"/>
      <c r="EB32" s="666"/>
      <c r="EC32" s="667"/>
    </row>
    <row r="33" spans="2:133" ht="11.25" customHeight="1" x14ac:dyDescent="0.2">
      <c r="B33" s="633" t="s">
        <v>324</v>
      </c>
      <c r="C33" s="634"/>
      <c r="D33" s="634"/>
      <c r="E33" s="634"/>
      <c r="F33" s="634"/>
      <c r="G33" s="634"/>
      <c r="H33" s="634"/>
      <c r="I33" s="634"/>
      <c r="J33" s="634"/>
      <c r="K33" s="634"/>
      <c r="L33" s="634"/>
      <c r="M33" s="634"/>
      <c r="N33" s="634"/>
      <c r="O33" s="634"/>
      <c r="P33" s="634"/>
      <c r="Q33" s="635"/>
      <c r="R33" s="636">
        <v>97270</v>
      </c>
      <c r="S33" s="637"/>
      <c r="T33" s="637"/>
      <c r="U33" s="637"/>
      <c r="V33" s="637"/>
      <c r="W33" s="637"/>
      <c r="X33" s="637"/>
      <c r="Y33" s="638"/>
      <c r="Z33" s="639">
        <v>0.5</v>
      </c>
      <c r="AA33" s="639"/>
      <c r="AB33" s="639"/>
      <c r="AC33" s="639"/>
      <c r="AD33" s="640">
        <v>18976</v>
      </c>
      <c r="AE33" s="640"/>
      <c r="AF33" s="640"/>
      <c r="AG33" s="640"/>
      <c r="AH33" s="640"/>
      <c r="AI33" s="640"/>
      <c r="AJ33" s="640"/>
      <c r="AK33" s="640"/>
      <c r="AL33" s="641">
        <v>0.2</v>
      </c>
      <c r="AM33" s="642"/>
      <c r="AN33" s="642"/>
      <c r="AO33" s="643"/>
      <c r="AP33" s="688"/>
      <c r="AQ33" s="689"/>
      <c r="AR33" s="689"/>
      <c r="AS33" s="689"/>
      <c r="AT33" s="692"/>
      <c r="AU33" s="213"/>
      <c r="AV33" s="213"/>
      <c r="AW33" s="213"/>
      <c r="AX33" s="657" t="s">
        <v>325</v>
      </c>
      <c r="AY33" s="658"/>
      <c r="AZ33" s="658"/>
      <c r="BA33" s="658"/>
      <c r="BB33" s="658"/>
      <c r="BC33" s="658"/>
      <c r="BD33" s="658"/>
      <c r="BE33" s="658"/>
      <c r="BF33" s="659"/>
      <c r="BG33" s="694">
        <v>99.5</v>
      </c>
      <c r="BH33" s="695"/>
      <c r="BI33" s="695"/>
      <c r="BJ33" s="695"/>
      <c r="BK33" s="695"/>
      <c r="BL33" s="695"/>
      <c r="BM33" s="696">
        <v>97.8</v>
      </c>
      <c r="BN33" s="695"/>
      <c r="BO33" s="695"/>
      <c r="BP33" s="695"/>
      <c r="BQ33" s="697"/>
      <c r="BR33" s="694">
        <v>99.4</v>
      </c>
      <c r="BS33" s="695"/>
      <c r="BT33" s="695"/>
      <c r="BU33" s="695"/>
      <c r="BV33" s="695"/>
      <c r="BW33" s="695"/>
      <c r="BX33" s="696">
        <v>97.5</v>
      </c>
      <c r="BY33" s="695"/>
      <c r="BZ33" s="695"/>
      <c r="CA33" s="695"/>
      <c r="CB33" s="697"/>
      <c r="CD33" s="633" t="s">
        <v>326</v>
      </c>
      <c r="CE33" s="634"/>
      <c r="CF33" s="634"/>
      <c r="CG33" s="634"/>
      <c r="CH33" s="634"/>
      <c r="CI33" s="634"/>
      <c r="CJ33" s="634"/>
      <c r="CK33" s="634"/>
      <c r="CL33" s="634"/>
      <c r="CM33" s="634"/>
      <c r="CN33" s="634"/>
      <c r="CO33" s="634"/>
      <c r="CP33" s="634"/>
      <c r="CQ33" s="635"/>
      <c r="CR33" s="636">
        <v>8602281</v>
      </c>
      <c r="CS33" s="669"/>
      <c r="CT33" s="669"/>
      <c r="CU33" s="669"/>
      <c r="CV33" s="669"/>
      <c r="CW33" s="669"/>
      <c r="CX33" s="669"/>
      <c r="CY33" s="670"/>
      <c r="CZ33" s="641">
        <v>41.9</v>
      </c>
      <c r="DA33" s="666"/>
      <c r="DB33" s="666"/>
      <c r="DC33" s="671"/>
      <c r="DD33" s="645">
        <v>6435619</v>
      </c>
      <c r="DE33" s="669"/>
      <c r="DF33" s="669"/>
      <c r="DG33" s="669"/>
      <c r="DH33" s="669"/>
      <c r="DI33" s="669"/>
      <c r="DJ33" s="669"/>
      <c r="DK33" s="670"/>
      <c r="DL33" s="645">
        <v>4651133</v>
      </c>
      <c r="DM33" s="669"/>
      <c r="DN33" s="669"/>
      <c r="DO33" s="669"/>
      <c r="DP33" s="669"/>
      <c r="DQ33" s="669"/>
      <c r="DR33" s="669"/>
      <c r="DS33" s="669"/>
      <c r="DT33" s="669"/>
      <c r="DU33" s="669"/>
      <c r="DV33" s="670"/>
      <c r="DW33" s="641">
        <v>38.6</v>
      </c>
      <c r="DX33" s="666"/>
      <c r="DY33" s="666"/>
      <c r="DZ33" s="666"/>
      <c r="EA33" s="666"/>
      <c r="EB33" s="666"/>
      <c r="EC33" s="667"/>
    </row>
    <row r="34" spans="2:133" ht="11.25" customHeight="1" x14ac:dyDescent="0.2">
      <c r="B34" s="633" t="s">
        <v>327</v>
      </c>
      <c r="C34" s="634"/>
      <c r="D34" s="634"/>
      <c r="E34" s="634"/>
      <c r="F34" s="634"/>
      <c r="G34" s="634"/>
      <c r="H34" s="634"/>
      <c r="I34" s="634"/>
      <c r="J34" s="634"/>
      <c r="K34" s="634"/>
      <c r="L34" s="634"/>
      <c r="M34" s="634"/>
      <c r="N34" s="634"/>
      <c r="O34" s="634"/>
      <c r="P34" s="634"/>
      <c r="Q34" s="635"/>
      <c r="R34" s="636">
        <v>376027</v>
      </c>
      <c r="S34" s="637"/>
      <c r="T34" s="637"/>
      <c r="U34" s="637"/>
      <c r="V34" s="637"/>
      <c r="W34" s="637"/>
      <c r="X34" s="637"/>
      <c r="Y34" s="638"/>
      <c r="Z34" s="639">
        <v>1.8</v>
      </c>
      <c r="AA34" s="639"/>
      <c r="AB34" s="639"/>
      <c r="AC34" s="639"/>
      <c r="AD34" s="640" t="s">
        <v>240</v>
      </c>
      <c r="AE34" s="640"/>
      <c r="AF34" s="640"/>
      <c r="AG34" s="640"/>
      <c r="AH34" s="640"/>
      <c r="AI34" s="640"/>
      <c r="AJ34" s="640"/>
      <c r="AK34" s="640"/>
      <c r="AL34" s="641" t="s">
        <v>240</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328</v>
      </c>
      <c r="CE34" s="634"/>
      <c r="CF34" s="634"/>
      <c r="CG34" s="634"/>
      <c r="CH34" s="634"/>
      <c r="CI34" s="634"/>
      <c r="CJ34" s="634"/>
      <c r="CK34" s="634"/>
      <c r="CL34" s="634"/>
      <c r="CM34" s="634"/>
      <c r="CN34" s="634"/>
      <c r="CO34" s="634"/>
      <c r="CP34" s="634"/>
      <c r="CQ34" s="635"/>
      <c r="CR34" s="636">
        <v>3728736</v>
      </c>
      <c r="CS34" s="637"/>
      <c r="CT34" s="637"/>
      <c r="CU34" s="637"/>
      <c r="CV34" s="637"/>
      <c r="CW34" s="637"/>
      <c r="CX34" s="637"/>
      <c r="CY34" s="638"/>
      <c r="CZ34" s="641">
        <v>18.2</v>
      </c>
      <c r="DA34" s="666"/>
      <c r="DB34" s="666"/>
      <c r="DC34" s="671"/>
      <c r="DD34" s="645">
        <v>2723416</v>
      </c>
      <c r="DE34" s="637"/>
      <c r="DF34" s="637"/>
      <c r="DG34" s="637"/>
      <c r="DH34" s="637"/>
      <c r="DI34" s="637"/>
      <c r="DJ34" s="637"/>
      <c r="DK34" s="638"/>
      <c r="DL34" s="645">
        <v>2192754</v>
      </c>
      <c r="DM34" s="637"/>
      <c r="DN34" s="637"/>
      <c r="DO34" s="637"/>
      <c r="DP34" s="637"/>
      <c r="DQ34" s="637"/>
      <c r="DR34" s="637"/>
      <c r="DS34" s="637"/>
      <c r="DT34" s="637"/>
      <c r="DU34" s="637"/>
      <c r="DV34" s="638"/>
      <c r="DW34" s="641">
        <v>18.2</v>
      </c>
      <c r="DX34" s="666"/>
      <c r="DY34" s="666"/>
      <c r="DZ34" s="666"/>
      <c r="EA34" s="666"/>
      <c r="EB34" s="666"/>
      <c r="EC34" s="667"/>
    </row>
    <row r="35" spans="2:133" ht="11.25" customHeight="1" x14ac:dyDescent="0.2">
      <c r="B35" s="633" t="s">
        <v>329</v>
      </c>
      <c r="C35" s="634"/>
      <c r="D35" s="634"/>
      <c r="E35" s="634"/>
      <c r="F35" s="634"/>
      <c r="G35" s="634"/>
      <c r="H35" s="634"/>
      <c r="I35" s="634"/>
      <c r="J35" s="634"/>
      <c r="K35" s="634"/>
      <c r="L35" s="634"/>
      <c r="M35" s="634"/>
      <c r="N35" s="634"/>
      <c r="O35" s="634"/>
      <c r="P35" s="634"/>
      <c r="Q35" s="635"/>
      <c r="R35" s="636">
        <v>637686</v>
      </c>
      <c r="S35" s="637"/>
      <c r="T35" s="637"/>
      <c r="U35" s="637"/>
      <c r="V35" s="637"/>
      <c r="W35" s="637"/>
      <c r="X35" s="637"/>
      <c r="Y35" s="638"/>
      <c r="Z35" s="639">
        <v>3</v>
      </c>
      <c r="AA35" s="639"/>
      <c r="AB35" s="639"/>
      <c r="AC35" s="639"/>
      <c r="AD35" s="640" t="s">
        <v>185</v>
      </c>
      <c r="AE35" s="640"/>
      <c r="AF35" s="640"/>
      <c r="AG35" s="640"/>
      <c r="AH35" s="640"/>
      <c r="AI35" s="640"/>
      <c r="AJ35" s="640"/>
      <c r="AK35" s="640"/>
      <c r="AL35" s="641" t="s">
        <v>240</v>
      </c>
      <c r="AM35" s="642"/>
      <c r="AN35" s="642"/>
      <c r="AO35" s="643"/>
      <c r="AP35" s="216"/>
      <c r="AQ35" s="618" t="s">
        <v>330</v>
      </c>
      <c r="AR35" s="619"/>
      <c r="AS35" s="619"/>
      <c r="AT35" s="619"/>
      <c r="AU35" s="619"/>
      <c r="AV35" s="619"/>
      <c r="AW35" s="619"/>
      <c r="AX35" s="619"/>
      <c r="AY35" s="619"/>
      <c r="AZ35" s="619"/>
      <c r="BA35" s="619"/>
      <c r="BB35" s="619"/>
      <c r="BC35" s="619"/>
      <c r="BD35" s="619"/>
      <c r="BE35" s="619"/>
      <c r="BF35" s="620"/>
      <c r="BG35" s="618" t="s">
        <v>331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332</v>
      </c>
      <c r="CE35" s="634"/>
      <c r="CF35" s="634"/>
      <c r="CG35" s="634"/>
      <c r="CH35" s="634"/>
      <c r="CI35" s="634"/>
      <c r="CJ35" s="634"/>
      <c r="CK35" s="634"/>
      <c r="CL35" s="634"/>
      <c r="CM35" s="634"/>
      <c r="CN35" s="634"/>
      <c r="CO35" s="634"/>
      <c r="CP35" s="634"/>
      <c r="CQ35" s="635"/>
      <c r="CR35" s="636">
        <v>282025</v>
      </c>
      <c r="CS35" s="669"/>
      <c r="CT35" s="669"/>
      <c r="CU35" s="669"/>
      <c r="CV35" s="669"/>
      <c r="CW35" s="669"/>
      <c r="CX35" s="669"/>
      <c r="CY35" s="670"/>
      <c r="CZ35" s="641">
        <v>1.4</v>
      </c>
      <c r="DA35" s="666"/>
      <c r="DB35" s="666"/>
      <c r="DC35" s="671"/>
      <c r="DD35" s="645">
        <v>130961</v>
      </c>
      <c r="DE35" s="669"/>
      <c r="DF35" s="669"/>
      <c r="DG35" s="669"/>
      <c r="DH35" s="669"/>
      <c r="DI35" s="669"/>
      <c r="DJ35" s="669"/>
      <c r="DK35" s="670"/>
      <c r="DL35" s="645">
        <v>130961</v>
      </c>
      <c r="DM35" s="669"/>
      <c r="DN35" s="669"/>
      <c r="DO35" s="669"/>
      <c r="DP35" s="669"/>
      <c r="DQ35" s="669"/>
      <c r="DR35" s="669"/>
      <c r="DS35" s="669"/>
      <c r="DT35" s="669"/>
      <c r="DU35" s="669"/>
      <c r="DV35" s="670"/>
      <c r="DW35" s="641">
        <v>1.1000000000000001</v>
      </c>
      <c r="DX35" s="666"/>
      <c r="DY35" s="666"/>
      <c r="DZ35" s="666"/>
      <c r="EA35" s="666"/>
      <c r="EB35" s="666"/>
      <c r="EC35" s="667"/>
    </row>
    <row r="36" spans="2:133" ht="11.25" customHeight="1" x14ac:dyDescent="0.2">
      <c r="B36" s="633" t="s">
        <v>333</v>
      </c>
      <c r="C36" s="634"/>
      <c r="D36" s="634"/>
      <c r="E36" s="634"/>
      <c r="F36" s="634"/>
      <c r="G36" s="634"/>
      <c r="H36" s="634"/>
      <c r="I36" s="634"/>
      <c r="J36" s="634"/>
      <c r="K36" s="634"/>
      <c r="L36" s="634"/>
      <c r="M36" s="634"/>
      <c r="N36" s="634"/>
      <c r="O36" s="634"/>
      <c r="P36" s="634"/>
      <c r="Q36" s="635"/>
      <c r="R36" s="636">
        <v>832753</v>
      </c>
      <c r="S36" s="637"/>
      <c r="T36" s="637"/>
      <c r="U36" s="637"/>
      <c r="V36" s="637"/>
      <c r="W36" s="637"/>
      <c r="X36" s="637"/>
      <c r="Y36" s="638"/>
      <c r="Z36" s="639">
        <v>3.9</v>
      </c>
      <c r="AA36" s="639"/>
      <c r="AB36" s="639"/>
      <c r="AC36" s="639"/>
      <c r="AD36" s="640" t="s">
        <v>185</v>
      </c>
      <c r="AE36" s="640"/>
      <c r="AF36" s="640"/>
      <c r="AG36" s="640"/>
      <c r="AH36" s="640"/>
      <c r="AI36" s="640"/>
      <c r="AJ36" s="640"/>
      <c r="AK36" s="640"/>
      <c r="AL36" s="641" t="s">
        <v>240</v>
      </c>
      <c r="AM36" s="642"/>
      <c r="AN36" s="642"/>
      <c r="AO36" s="643"/>
      <c r="AP36" s="216"/>
      <c r="AQ36" s="702" t="s">
        <v>334</v>
      </c>
      <c r="AR36" s="703"/>
      <c r="AS36" s="703"/>
      <c r="AT36" s="703"/>
      <c r="AU36" s="703"/>
      <c r="AV36" s="703"/>
      <c r="AW36" s="703"/>
      <c r="AX36" s="703"/>
      <c r="AY36" s="704"/>
      <c r="AZ36" s="625">
        <v>2739979</v>
      </c>
      <c r="BA36" s="626"/>
      <c r="BB36" s="626"/>
      <c r="BC36" s="626"/>
      <c r="BD36" s="626"/>
      <c r="BE36" s="626"/>
      <c r="BF36" s="698"/>
      <c r="BG36" s="622" t="s">
        <v>335</v>
      </c>
      <c r="BH36" s="623"/>
      <c r="BI36" s="623"/>
      <c r="BJ36" s="623"/>
      <c r="BK36" s="623"/>
      <c r="BL36" s="623"/>
      <c r="BM36" s="623"/>
      <c r="BN36" s="623"/>
      <c r="BO36" s="623"/>
      <c r="BP36" s="623"/>
      <c r="BQ36" s="623"/>
      <c r="BR36" s="623"/>
      <c r="BS36" s="623"/>
      <c r="BT36" s="623"/>
      <c r="BU36" s="624"/>
      <c r="BV36" s="625">
        <v>84478</v>
      </c>
      <c r="BW36" s="626"/>
      <c r="BX36" s="626"/>
      <c r="BY36" s="626"/>
      <c r="BZ36" s="626"/>
      <c r="CA36" s="626"/>
      <c r="CB36" s="698"/>
      <c r="CD36" s="633" t="s">
        <v>336</v>
      </c>
      <c r="CE36" s="634"/>
      <c r="CF36" s="634"/>
      <c r="CG36" s="634"/>
      <c r="CH36" s="634"/>
      <c r="CI36" s="634"/>
      <c r="CJ36" s="634"/>
      <c r="CK36" s="634"/>
      <c r="CL36" s="634"/>
      <c r="CM36" s="634"/>
      <c r="CN36" s="634"/>
      <c r="CO36" s="634"/>
      <c r="CP36" s="634"/>
      <c r="CQ36" s="635"/>
      <c r="CR36" s="636">
        <v>1627860</v>
      </c>
      <c r="CS36" s="637"/>
      <c r="CT36" s="637"/>
      <c r="CU36" s="637"/>
      <c r="CV36" s="637"/>
      <c r="CW36" s="637"/>
      <c r="CX36" s="637"/>
      <c r="CY36" s="638"/>
      <c r="CZ36" s="641">
        <v>7.9</v>
      </c>
      <c r="DA36" s="666"/>
      <c r="DB36" s="666"/>
      <c r="DC36" s="671"/>
      <c r="DD36" s="645">
        <v>1363077</v>
      </c>
      <c r="DE36" s="637"/>
      <c r="DF36" s="637"/>
      <c r="DG36" s="637"/>
      <c r="DH36" s="637"/>
      <c r="DI36" s="637"/>
      <c r="DJ36" s="637"/>
      <c r="DK36" s="638"/>
      <c r="DL36" s="645">
        <v>778791</v>
      </c>
      <c r="DM36" s="637"/>
      <c r="DN36" s="637"/>
      <c r="DO36" s="637"/>
      <c r="DP36" s="637"/>
      <c r="DQ36" s="637"/>
      <c r="DR36" s="637"/>
      <c r="DS36" s="637"/>
      <c r="DT36" s="637"/>
      <c r="DU36" s="637"/>
      <c r="DV36" s="638"/>
      <c r="DW36" s="641">
        <v>6.5</v>
      </c>
      <c r="DX36" s="666"/>
      <c r="DY36" s="666"/>
      <c r="DZ36" s="666"/>
      <c r="EA36" s="666"/>
      <c r="EB36" s="666"/>
      <c r="EC36" s="667"/>
    </row>
    <row r="37" spans="2:133" ht="11.25" customHeight="1" x14ac:dyDescent="0.2">
      <c r="B37" s="633" t="s">
        <v>337</v>
      </c>
      <c r="C37" s="634"/>
      <c r="D37" s="634"/>
      <c r="E37" s="634"/>
      <c r="F37" s="634"/>
      <c r="G37" s="634"/>
      <c r="H37" s="634"/>
      <c r="I37" s="634"/>
      <c r="J37" s="634"/>
      <c r="K37" s="634"/>
      <c r="L37" s="634"/>
      <c r="M37" s="634"/>
      <c r="N37" s="634"/>
      <c r="O37" s="634"/>
      <c r="P37" s="634"/>
      <c r="Q37" s="635"/>
      <c r="R37" s="636">
        <v>377259</v>
      </c>
      <c r="S37" s="637"/>
      <c r="T37" s="637"/>
      <c r="U37" s="637"/>
      <c r="V37" s="637"/>
      <c r="W37" s="637"/>
      <c r="X37" s="637"/>
      <c r="Y37" s="638"/>
      <c r="Z37" s="639">
        <v>1.8</v>
      </c>
      <c r="AA37" s="639"/>
      <c r="AB37" s="639"/>
      <c r="AC37" s="639"/>
      <c r="AD37" s="640">
        <v>1616</v>
      </c>
      <c r="AE37" s="640"/>
      <c r="AF37" s="640"/>
      <c r="AG37" s="640"/>
      <c r="AH37" s="640"/>
      <c r="AI37" s="640"/>
      <c r="AJ37" s="640"/>
      <c r="AK37" s="640"/>
      <c r="AL37" s="641">
        <v>0</v>
      </c>
      <c r="AM37" s="642"/>
      <c r="AN37" s="642"/>
      <c r="AO37" s="643"/>
      <c r="AQ37" s="699" t="s">
        <v>338</v>
      </c>
      <c r="AR37" s="700"/>
      <c r="AS37" s="700"/>
      <c r="AT37" s="700"/>
      <c r="AU37" s="700"/>
      <c r="AV37" s="700"/>
      <c r="AW37" s="700"/>
      <c r="AX37" s="700"/>
      <c r="AY37" s="701"/>
      <c r="AZ37" s="636">
        <v>329355</v>
      </c>
      <c r="BA37" s="637"/>
      <c r="BB37" s="637"/>
      <c r="BC37" s="637"/>
      <c r="BD37" s="669"/>
      <c r="BE37" s="669"/>
      <c r="BF37" s="682"/>
      <c r="BG37" s="633" t="s">
        <v>339</v>
      </c>
      <c r="BH37" s="634"/>
      <c r="BI37" s="634"/>
      <c r="BJ37" s="634"/>
      <c r="BK37" s="634"/>
      <c r="BL37" s="634"/>
      <c r="BM37" s="634"/>
      <c r="BN37" s="634"/>
      <c r="BO37" s="634"/>
      <c r="BP37" s="634"/>
      <c r="BQ37" s="634"/>
      <c r="BR37" s="634"/>
      <c r="BS37" s="634"/>
      <c r="BT37" s="634"/>
      <c r="BU37" s="635"/>
      <c r="BV37" s="636">
        <v>64793</v>
      </c>
      <c r="BW37" s="637"/>
      <c r="BX37" s="637"/>
      <c r="BY37" s="637"/>
      <c r="BZ37" s="637"/>
      <c r="CA37" s="637"/>
      <c r="CB37" s="646"/>
      <c r="CD37" s="633" t="s">
        <v>340</v>
      </c>
      <c r="CE37" s="634"/>
      <c r="CF37" s="634"/>
      <c r="CG37" s="634"/>
      <c r="CH37" s="634"/>
      <c r="CI37" s="634"/>
      <c r="CJ37" s="634"/>
      <c r="CK37" s="634"/>
      <c r="CL37" s="634"/>
      <c r="CM37" s="634"/>
      <c r="CN37" s="634"/>
      <c r="CO37" s="634"/>
      <c r="CP37" s="634"/>
      <c r="CQ37" s="635"/>
      <c r="CR37" s="636">
        <v>84491</v>
      </c>
      <c r="CS37" s="669"/>
      <c r="CT37" s="669"/>
      <c r="CU37" s="669"/>
      <c r="CV37" s="669"/>
      <c r="CW37" s="669"/>
      <c r="CX37" s="669"/>
      <c r="CY37" s="670"/>
      <c r="CZ37" s="641">
        <v>0.4</v>
      </c>
      <c r="DA37" s="666"/>
      <c r="DB37" s="666"/>
      <c r="DC37" s="671"/>
      <c r="DD37" s="645">
        <v>84491</v>
      </c>
      <c r="DE37" s="669"/>
      <c r="DF37" s="669"/>
      <c r="DG37" s="669"/>
      <c r="DH37" s="669"/>
      <c r="DI37" s="669"/>
      <c r="DJ37" s="669"/>
      <c r="DK37" s="670"/>
      <c r="DL37" s="645">
        <v>84491</v>
      </c>
      <c r="DM37" s="669"/>
      <c r="DN37" s="669"/>
      <c r="DO37" s="669"/>
      <c r="DP37" s="669"/>
      <c r="DQ37" s="669"/>
      <c r="DR37" s="669"/>
      <c r="DS37" s="669"/>
      <c r="DT37" s="669"/>
      <c r="DU37" s="669"/>
      <c r="DV37" s="670"/>
      <c r="DW37" s="641">
        <v>0.7</v>
      </c>
      <c r="DX37" s="666"/>
      <c r="DY37" s="666"/>
      <c r="DZ37" s="666"/>
      <c r="EA37" s="666"/>
      <c r="EB37" s="666"/>
      <c r="EC37" s="667"/>
    </row>
    <row r="38" spans="2:133" ht="11.25" customHeight="1" x14ac:dyDescent="0.2">
      <c r="B38" s="633" t="s">
        <v>341</v>
      </c>
      <c r="C38" s="634"/>
      <c r="D38" s="634"/>
      <c r="E38" s="634"/>
      <c r="F38" s="634"/>
      <c r="G38" s="634"/>
      <c r="H38" s="634"/>
      <c r="I38" s="634"/>
      <c r="J38" s="634"/>
      <c r="K38" s="634"/>
      <c r="L38" s="634"/>
      <c r="M38" s="634"/>
      <c r="N38" s="634"/>
      <c r="O38" s="634"/>
      <c r="P38" s="634"/>
      <c r="Q38" s="635"/>
      <c r="R38" s="636">
        <v>1660300</v>
      </c>
      <c r="S38" s="637"/>
      <c r="T38" s="637"/>
      <c r="U38" s="637"/>
      <c r="V38" s="637"/>
      <c r="W38" s="637"/>
      <c r="X38" s="637"/>
      <c r="Y38" s="638"/>
      <c r="Z38" s="639">
        <v>7.7</v>
      </c>
      <c r="AA38" s="639"/>
      <c r="AB38" s="639"/>
      <c r="AC38" s="639"/>
      <c r="AD38" s="640" t="s">
        <v>240</v>
      </c>
      <c r="AE38" s="640"/>
      <c r="AF38" s="640"/>
      <c r="AG38" s="640"/>
      <c r="AH38" s="640"/>
      <c r="AI38" s="640"/>
      <c r="AJ38" s="640"/>
      <c r="AK38" s="640"/>
      <c r="AL38" s="641" t="s">
        <v>185</v>
      </c>
      <c r="AM38" s="642"/>
      <c r="AN38" s="642"/>
      <c r="AO38" s="643"/>
      <c r="AQ38" s="699" t="s">
        <v>342</v>
      </c>
      <c r="AR38" s="700"/>
      <c r="AS38" s="700"/>
      <c r="AT38" s="700"/>
      <c r="AU38" s="700"/>
      <c r="AV38" s="700"/>
      <c r="AW38" s="700"/>
      <c r="AX38" s="700"/>
      <c r="AY38" s="701"/>
      <c r="AZ38" s="636">
        <v>321365</v>
      </c>
      <c r="BA38" s="637"/>
      <c r="BB38" s="637"/>
      <c r="BC38" s="637"/>
      <c r="BD38" s="669"/>
      <c r="BE38" s="669"/>
      <c r="BF38" s="682"/>
      <c r="BG38" s="633" t="s">
        <v>343</v>
      </c>
      <c r="BH38" s="634"/>
      <c r="BI38" s="634"/>
      <c r="BJ38" s="634"/>
      <c r="BK38" s="634"/>
      <c r="BL38" s="634"/>
      <c r="BM38" s="634"/>
      <c r="BN38" s="634"/>
      <c r="BO38" s="634"/>
      <c r="BP38" s="634"/>
      <c r="BQ38" s="634"/>
      <c r="BR38" s="634"/>
      <c r="BS38" s="634"/>
      <c r="BT38" s="634"/>
      <c r="BU38" s="635"/>
      <c r="BV38" s="636">
        <v>6395</v>
      </c>
      <c r="BW38" s="637"/>
      <c r="BX38" s="637"/>
      <c r="BY38" s="637"/>
      <c r="BZ38" s="637"/>
      <c r="CA38" s="637"/>
      <c r="CB38" s="646"/>
      <c r="CD38" s="633" t="s">
        <v>344</v>
      </c>
      <c r="CE38" s="634"/>
      <c r="CF38" s="634"/>
      <c r="CG38" s="634"/>
      <c r="CH38" s="634"/>
      <c r="CI38" s="634"/>
      <c r="CJ38" s="634"/>
      <c r="CK38" s="634"/>
      <c r="CL38" s="634"/>
      <c r="CM38" s="634"/>
      <c r="CN38" s="634"/>
      <c r="CO38" s="634"/>
      <c r="CP38" s="634"/>
      <c r="CQ38" s="635"/>
      <c r="CR38" s="636">
        <v>1939259</v>
      </c>
      <c r="CS38" s="637"/>
      <c r="CT38" s="637"/>
      <c r="CU38" s="637"/>
      <c r="CV38" s="637"/>
      <c r="CW38" s="637"/>
      <c r="CX38" s="637"/>
      <c r="CY38" s="638"/>
      <c r="CZ38" s="641">
        <v>9.5</v>
      </c>
      <c r="DA38" s="666"/>
      <c r="DB38" s="666"/>
      <c r="DC38" s="671"/>
      <c r="DD38" s="645">
        <v>1570832</v>
      </c>
      <c r="DE38" s="637"/>
      <c r="DF38" s="637"/>
      <c r="DG38" s="637"/>
      <c r="DH38" s="637"/>
      <c r="DI38" s="637"/>
      <c r="DJ38" s="637"/>
      <c r="DK38" s="638"/>
      <c r="DL38" s="645">
        <v>1548627</v>
      </c>
      <c r="DM38" s="637"/>
      <c r="DN38" s="637"/>
      <c r="DO38" s="637"/>
      <c r="DP38" s="637"/>
      <c r="DQ38" s="637"/>
      <c r="DR38" s="637"/>
      <c r="DS38" s="637"/>
      <c r="DT38" s="637"/>
      <c r="DU38" s="637"/>
      <c r="DV38" s="638"/>
      <c r="DW38" s="641">
        <v>12.9</v>
      </c>
      <c r="DX38" s="666"/>
      <c r="DY38" s="666"/>
      <c r="DZ38" s="666"/>
      <c r="EA38" s="666"/>
      <c r="EB38" s="666"/>
      <c r="EC38" s="667"/>
    </row>
    <row r="39" spans="2:133" ht="11.25" customHeight="1" x14ac:dyDescent="0.2">
      <c r="B39" s="633" t="s">
        <v>345</v>
      </c>
      <c r="C39" s="634"/>
      <c r="D39" s="634"/>
      <c r="E39" s="634"/>
      <c r="F39" s="634"/>
      <c r="G39" s="634"/>
      <c r="H39" s="634"/>
      <c r="I39" s="634"/>
      <c r="J39" s="634"/>
      <c r="K39" s="634"/>
      <c r="L39" s="634"/>
      <c r="M39" s="634"/>
      <c r="N39" s="634"/>
      <c r="O39" s="634"/>
      <c r="P39" s="634"/>
      <c r="Q39" s="635"/>
      <c r="R39" s="636" t="s">
        <v>240</v>
      </c>
      <c r="S39" s="637"/>
      <c r="T39" s="637"/>
      <c r="U39" s="637"/>
      <c r="V39" s="637"/>
      <c r="W39" s="637"/>
      <c r="X39" s="637"/>
      <c r="Y39" s="638"/>
      <c r="Z39" s="639" t="s">
        <v>240</v>
      </c>
      <c r="AA39" s="639"/>
      <c r="AB39" s="639"/>
      <c r="AC39" s="639"/>
      <c r="AD39" s="640" t="s">
        <v>185</v>
      </c>
      <c r="AE39" s="640"/>
      <c r="AF39" s="640"/>
      <c r="AG39" s="640"/>
      <c r="AH39" s="640"/>
      <c r="AI39" s="640"/>
      <c r="AJ39" s="640"/>
      <c r="AK39" s="640"/>
      <c r="AL39" s="641" t="s">
        <v>240</v>
      </c>
      <c r="AM39" s="642"/>
      <c r="AN39" s="642"/>
      <c r="AO39" s="643"/>
      <c r="AQ39" s="699" t="s">
        <v>346</v>
      </c>
      <c r="AR39" s="700"/>
      <c r="AS39" s="700"/>
      <c r="AT39" s="700"/>
      <c r="AU39" s="700"/>
      <c r="AV39" s="700"/>
      <c r="AW39" s="700"/>
      <c r="AX39" s="700"/>
      <c r="AY39" s="701"/>
      <c r="AZ39" s="636">
        <v>150000</v>
      </c>
      <c r="BA39" s="637"/>
      <c r="BB39" s="637"/>
      <c r="BC39" s="637"/>
      <c r="BD39" s="669"/>
      <c r="BE39" s="669"/>
      <c r="BF39" s="682"/>
      <c r="BG39" s="633" t="s">
        <v>347</v>
      </c>
      <c r="BH39" s="634"/>
      <c r="BI39" s="634"/>
      <c r="BJ39" s="634"/>
      <c r="BK39" s="634"/>
      <c r="BL39" s="634"/>
      <c r="BM39" s="634"/>
      <c r="BN39" s="634"/>
      <c r="BO39" s="634"/>
      <c r="BP39" s="634"/>
      <c r="BQ39" s="634"/>
      <c r="BR39" s="634"/>
      <c r="BS39" s="634"/>
      <c r="BT39" s="634"/>
      <c r="BU39" s="635"/>
      <c r="BV39" s="636">
        <v>9605</v>
      </c>
      <c r="BW39" s="637"/>
      <c r="BX39" s="637"/>
      <c r="BY39" s="637"/>
      <c r="BZ39" s="637"/>
      <c r="CA39" s="637"/>
      <c r="CB39" s="646"/>
      <c r="CD39" s="633" t="s">
        <v>348</v>
      </c>
      <c r="CE39" s="634"/>
      <c r="CF39" s="634"/>
      <c r="CG39" s="634"/>
      <c r="CH39" s="634"/>
      <c r="CI39" s="634"/>
      <c r="CJ39" s="634"/>
      <c r="CK39" s="634"/>
      <c r="CL39" s="634"/>
      <c r="CM39" s="634"/>
      <c r="CN39" s="634"/>
      <c r="CO39" s="634"/>
      <c r="CP39" s="634"/>
      <c r="CQ39" s="635"/>
      <c r="CR39" s="636">
        <v>560896</v>
      </c>
      <c r="CS39" s="669"/>
      <c r="CT39" s="669"/>
      <c r="CU39" s="669"/>
      <c r="CV39" s="669"/>
      <c r="CW39" s="669"/>
      <c r="CX39" s="669"/>
      <c r="CY39" s="670"/>
      <c r="CZ39" s="641">
        <v>2.7</v>
      </c>
      <c r="DA39" s="666"/>
      <c r="DB39" s="666"/>
      <c r="DC39" s="671"/>
      <c r="DD39" s="645">
        <v>559728</v>
      </c>
      <c r="DE39" s="669"/>
      <c r="DF39" s="669"/>
      <c r="DG39" s="669"/>
      <c r="DH39" s="669"/>
      <c r="DI39" s="669"/>
      <c r="DJ39" s="669"/>
      <c r="DK39" s="670"/>
      <c r="DL39" s="645" t="s">
        <v>240</v>
      </c>
      <c r="DM39" s="669"/>
      <c r="DN39" s="669"/>
      <c r="DO39" s="669"/>
      <c r="DP39" s="669"/>
      <c r="DQ39" s="669"/>
      <c r="DR39" s="669"/>
      <c r="DS39" s="669"/>
      <c r="DT39" s="669"/>
      <c r="DU39" s="669"/>
      <c r="DV39" s="670"/>
      <c r="DW39" s="641" t="s">
        <v>185</v>
      </c>
      <c r="DX39" s="666"/>
      <c r="DY39" s="666"/>
      <c r="DZ39" s="666"/>
      <c r="EA39" s="666"/>
      <c r="EB39" s="666"/>
      <c r="EC39" s="667"/>
    </row>
    <row r="40" spans="2:133" ht="11.25" customHeight="1" x14ac:dyDescent="0.2">
      <c r="B40" s="633" t="s">
        <v>349</v>
      </c>
      <c r="C40" s="634"/>
      <c r="D40" s="634"/>
      <c r="E40" s="634"/>
      <c r="F40" s="634"/>
      <c r="G40" s="634"/>
      <c r="H40" s="634"/>
      <c r="I40" s="634"/>
      <c r="J40" s="634"/>
      <c r="K40" s="634"/>
      <c r="L40" s="634"/>
      <c r="M40" s="634"/>
      <c r="N40" s="634"/>
      <c r="O40" s="634"/>
      <c r="P40" s="634"/>
      <c r="Q40" s="635"/>
      <c r="R40" s="636">
        <v>273800</v>
      </c>
      <c r="S40" s="637"/>
      <c r="T40" s="637"/>
      <c r="U40" s="637"/>
      <c r="V40" s="637"/>
      <c r="W40" s="637"/>
      <c r="X40" s="637"/>
      <c r="Y40" s="638"/>
      <c r="Z40" s="639">
        <v>1.3</v>
      </c>
      <c r="AA40" s="639"/>
      <c r="AB40" s="639"/>
      <c r="AC40" s="639"/>
      <c r="AD40" s="640" t="s">
        <v>240</v>
      </c>
      <c r="AE40" s="640"/>
      <c r="AF40" s="640"/>
      <c r="AG40" s="640"/>
      <c r="AH40" s="640"/>
      <c r="AI40" s="640"/>
      <c r="AJ40" s="640"/>
      <c r="AK40" s="640"/>
      <c r="AL40" s="641" t="s">
        <v>240</v>
      </c>
      <c r="AM40" s="642"/>
      <c r="AN40" s="642"/>
      <c r="AO40" s="643"/>
      <c r="AQ40" s="699" t="s">
        <v>350</v>
      </c>
      <c r="AR40" s="700"/>
      <c r="AS40" s="700"/>
      <c r="AT40" s="700"/>
      <c r="AU40" s="700"/>
      <c r="AV40" s="700"/>
      <c r="AW40" s="700"/>
      <c r="AX40" s="700"/>
      <c r="AY40" s="701"/>
      <c r="AZ40" s="636" t="s">
        <v>240</v>
      </c>
      <c r="BA40" s="637"/>
      <c r="BB40" s="637"/>
      <c r="BC40" s="637"/>
      <c r="BD40" s="669"/>
      <c r="BE40" s="669"/>
      <c r="BF40" s="682"/>
      <c r="BG40" s="686" t="s">
        <v>351</v>
      </c>
      <c r="BH40" s="687"/>
      <c r="BI40" s="687"/>
      <c r="BJ40" s="687"/>
      <c r="BK40" s="687"/>
      <c r="BL40" s="217"/>
      <c r="BM40" s="634" t="s">
        <v>352</v>
      </c>
      <c r="BN40" s="634"/>
      <c r="BO40" s="634"/>
      <c r="BP40" s="634"/>
      <c r="BQ40" s="634"/>
      <c r="BR40" s="634"/>
      <c r="BS40" s="634"/>
      <c r="BT40" s="634"/>
      <c r="BU40" s="635"/>
      <c r="BV40" s="636">
        <v>103</v>
      </c>
      <c r="BW40" s="637"/>
      <c r="BX40" s="637"/>
      <c r="BY40" s="637"/>
      <c r="BZ40" s="637"/>
      <c r="CA40" s="637"/>
      <c r="CB40" s="646"/>
      <c r="CD40" s="633" t="s">
        <v>353</v>
      </c>
      <c r="CE40" s="634"/>
      <c r="CF40" s="634"/>
      <c r="CG40" s="634"/>
      <c r="CH40" s="634"/>
      <c r="CI40" s="634"/>
      <c r="CJ40" s="634"/>
      <c r="CK40" s="634"/>
      <c r="CL40" s="634"/>
      <c r="CM40" s="634"/>
      <c r="CN40" s="634"/>
      <c r="CO40" s="634"/>
      <c r="CP40" s="634"/>
      <c r="CQ40" s="635"/>
      <c r="CR40" s="636">
        <v>463505</v>
      </c>
      <c r="CS40" s="637"/>
      <c r="CT40" s="637"/>
      <c r="CU40" s="637"/>
      <c r="CV40" s="637"/>
      <c r="CW40" s="637"/>
      <c r="CX40" s="637"/>
      <c r="CY40" s="638"/>
      <c r="CZ40" s="641">
        <v>2.2999999999999998</v>
      </c>
      <c r="DA40" s="666"/>
      <c r="DB40" s="666"/>
      <c r="DC40" s="671"/>
      <c r="DD40" s="645">
        <v>87605</v>
      </c>
      <c r="DE40" s="637"/>
      <c r="DF40" s="637"/>
      <c r="DG40" s="637"/>
      <c r="DH40" s="637"/>
      <c r="DI40" s="637"/>
      <c r="DJ40" s="637"/>
      <c r="DK40" s="638"/>
      <c r="DL40" s="645" t="s">
        <v>185</v>
      </c>
      <c r="DM40" s="637"/>
      <c r="DN40" s="637"/>
      <c r="DO40" s="637"/>
      <c r="DP40" s="637"/>
      <c r="DQ40" s="637"/>
      <c r="DR40" s="637"/>
      <c r="DS40" s="637"/>
      <c r="DT40" s="637"/>
      <c r="DU40" s="637"/>
      <c r="DV40" s="638"/>
      <c r="DW40" s="641" t="s">
        <v>185</v>
      </c>
      <c r="DX40" s="666"/>
      <c r="DY40" s="666"/>
      <c r="DZ40" s="666"/>
      <c r="EA40" s="666"/>
      <c r="EB40" s="666"/>
      <c r="EC40" s="667"/>
    </row>
    <row r="41" spans="2:133" ht="11.25" customHeight="1" x14ac:dyDescent="0.2">
      <c r="B41" s="657" t="s">
        <v>354</v>
      </c>
      <c r="C41" s="658"/>
      <c r="D41" s="658"/>
      <c r="E41" s="658"/>
      <c r="F41" s="658"/>
      <c r="G41" s="658"/>
      <c r="H41" s="658"/>
      <c r="I41" s="658"/>
      <c r="J41" s="658"/>
      <c r="K41" s="658"/>
      <c r="L41" s="658"/>
      <c r="M41" s="658"/>
      <c r="N41" s="658"/>
      <c r="O41" s="658"/>
      <c r="P41" s="658"/>
      <c r="Q41" s="659"/>
      <c r="R41" s="708">
        <v>21470938</v>
      </c>
      <c r="S41" s="709"/>
      <c r="T41" s="709"/>
      <c r="U41" s="709"/>
      <c r="V41" s="709"/>
      <c r="W41" s="709"/>
      <c r="X41" s="709"/>
      <c r="Y41" s="713"/>
      <c r="Z41" s="714">
        <v>100</v>
      </c>
      <c r="AA41" s="714"/>
      <c r="AB41" s="714"/>
      <c r="AC41" s="714"/>
      <c r="AD41" s="715">
        <v>11776830</v>
      </c>
      <c r="AE41" s="715"/>
      <c r="AF41" s="715"/>
      <c r="AG41" s="715"/>
      <c r="AH41" s="715"/>
      <c r="AI41" s="715"/>
      <c r="AJ41" s="715"/>
      <c r="AK41" s="715"/>
      <c r="AL41" s="716">
        <v>100</v>
      </c>
      <c r="AM41" s="696"/>
      <c r="AN41" s="696"/>
      <c r="AO41" s="717"/>
      <c r="AQ41" s="699" t="s">
        <v>355</v>
      </c>
      <c r="AR41" s="700"/>
      <c r="AS41" s="700"/>
      <c r="AT41" s="700"/>
      <c r="AU41" s="700"/>
      <c r="AV41" s="700"/>
      <c r="AW41" s="700"/>
      <c r="AX41" s="700"/>
      <c r="AY41" s="701"/>
      <c r="AZ41" s="636">
        <v>401460</v>
      </c>
      <c r="BA41" s="637"/>
      <c r="BB41" s="637"/>
      <c r="BC41" s="637"/>
      <c r="BD41" s="669"/>
      <c r="BE41" s="669"/>
      <c r="BF41" s="682"/>
      <c r="BG41" s="686"/>
      <c r="BH41" s="687"/>
      <c r="BI41" s="687"/>
      <c r="BJ41" s="687"/>
      <c r="BK41" s="687"/>
      <c r="BL41" s="217"/>
      <c r="BM41" s="634" t="s">
        <v>356</v>
      </c>
      <c r="BN41" s="634"/>
      <c r="BO41" s="634"/>
      <c r="BP41" s="634"/>
      <c r="BQ41" s="634"/>
      <c r="BR41" s="634"/>
      <c r="BS41" s="634"/>
      <c r="BT41" s="634"/>
      <c r="BU41" s="635"/>
      <c r="BV41" s="636" t="s">
        <v>240</v>
      </c>
      <c r="BW41" s="637"/>
      <c r="BX41" s="637"/>
      <c r="BY41" s="637"/>
      <c r="BZ41" s="637"/>
      <c r="CA41" s="637"/>
      <c r="CB41" s="646"/>
      <c r="CD41" s="633" t="s">
        <v>357</v>
      </c>
      <c r="CE41" s="634"/>
      <c r="CF41" s="634"/>
      <c r="CG41" s="634"/>
      <c r="CH41" s="634"/>
      <c r="CI41" s="634"/>
      <c r="CJ41" s="634"/>
      <c r="CK41" s="634"/>
      <c r="CL41" s="634"/>
      <c r="CM41" s="634"/>
      <c r="CN41" s="634"/>
      <c r="CO41" s="634"/>
      <c r="CP41" s="634"/>
      <c r="CQ41" s="635"/>
      <c r="CR41" s="636" t="s">
        <v>240</v>
      </c>
      <c r="CS41" s="669"/>
      <c r="CT41" s="669"/>
      <c r="CU41" s="669"/>
      <c r="CV41" s="669"/>
      <c r="CW41" s="669"/>
      <c r="CX41" s="669"/>
      <c r="CY41" s="670"/>
      <c r="CZ41" s="641" t="s">
        <v>240</v>
      </c>
      <c r="DA41" s="666"/>
      <c r="DB41" s="666"/>
      <c r="DC41" s="671"/>
      <c r="DD41" s="645" t="s">
        <v>185</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358</v>
      </c>
      <c r="AR42" s="706"/>
      <c r="AS42" s="706"/>
      <c r="AT42" s="706"/>
      <c r="AU42" s="706"/>
      <c r="AV42" s="706"/>
      <c r="AW42" s="706"/>
      <c r="AX42" s="706"/>
      <c r="AY42" s="707"/>
      <c r="AZ42" s="708">
        <v>1537799</v>
      </c>
      <c r="BA42" s="709"/>
      <c r="BB42" s="709"/>
      <c r="BC42" s="709"/>
      <c r="BD42" s="695"/>
      <c r="BE42" s="695"/>
      <c r="BF42" s="697"/>
      <c r="BG42" s="688"/>
      <c r="BH42" s="689"/>
      <c r="BI42" s="689"/>
      <c r="BJ42" s="689"/>
      <c r="BK42" s="689"/>
      <c r="BL42" s="218"/>
      <c r="BM42" s="658" t="s">
        <v>359</v>
      </c>
      <c r="BN42" s="658"/>
      <c r="BO42" s="658"/>
      <c r="BP42" s="658"/>
      <c r="BQ42" s="658"/>
      <c r="BR42" s="658"/>
      <c r="BS42" s="658"/>
      <c r="BT42" s="658"/>
      <c r="BU42" s="659"/>
      <c r="BV42" s="708">
        <v>392</v>
      </c>
      <c r="BW42" s="709"/>
      <c r="BX42" s="709"/>
      <c r="BY42" s="709"/>
      <c r="BZ42" s="709"/>
      <c r="CA42" s="709"/>
      <c r="CB42" s="718"/>
      <c r="CD42" s="633" t="s">
        <v>360</v>
      </c>
      <c r="CE42" s="634"/>
      <c r="CF42" s="634"/>
      <c r="CG42" s="634"/>
      <c r="CH42" s="634"/>
      <c r="CI42" s="634"/>
      <c r="CJ42" s="634"/>
      <c r="CK42" s="634"/>
      <c r="CL42" s="634"/>
      <c r="CM42" s="634"/>
      <c r="CN42" s="634"/>
      <c r="CO42" s="634"/>
      <c r="CP42" s="634"/>
      <c r="CQ42" s="635"/>
      <c r="CR42" s="636">
        <v>2240388</v>
      </c>
      <c r="CS42" s="669"/>
      <c r="CT42" s="669"/>
      <c r="CU42" s="669"/>
      <c r="CV42" s="669"/>
      <c r="CW42" s="669"/>
      <c r="CX42" s="669"/>
      <c r="CY42" s="670"/>
      <c r="CZ42" s="641">
        <v>10.9</v>
      </c>
      <c r="DA42" s="666"/>
      <c r="DB42" s="666"/>
      <c r="DC42" s="671"/>
      <c r="DD42" s="645">
        <v>734467</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361</v>
      </c>
      <c r="CD43" s="633" t="s">
        <v>362</v>
      </c>
      <c r="CE43" s="634"/>
      <c r="CF43" s="634"/>
      <c r="CG43" s="634"/>
      <c r="CH43" s="634"/>
      <c r="CI43" s="634"/>
      <c r="CJ43" s="634"/>
      <c r="CK43" s="634"/>
      <c r="CL43" s="634"/>
      <c r="CM43" s="634"/>
      <c r="CN43" s="634"/>
      <c r="CO43" s="634"/>
      <c r="CP43" s="634"/>
      <c r="CQ43" s="635"/>
      <c r="CR43" s="636">
        <v>94602</v>
      </c>
      <c r="CS43" s="669"/>
      <c r="CT43" s="669"/>
      <c r="CU43" s="669"/>
      <c r="CV43" s="669"/>
      <c r="CW43" s="669"/>
      <c r="CX43" s="669"/>
      <c r="CY43" s="670"/>
      <c r="CZ43" s="641">
        <v>0.5</v>
      </c>
      <c r="DA43" s="666"/>
      <c r="DB43" s="666"/>
      <c r="DC43" s="671"/>
      <c r="DD43" s="645">
        <v>94602</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310</v>
      </c>
      <c r="CE44" s="675"/>
      <c r="CF44" s="633" t="s">
        <v>364</v>
      </c>
      <c r="CG44" s="634"/>
      <c r="CH44" s="634"/>
      <c r="CI44" s="634"/>
      <c r="CJ44" s="634"/>
      <c r="CK44" s="634"/>
      <c r="CL44" s="634"/>
      <c r="CM44" s="634"/>
      <c r="CN44" s="634"/>
      <c r="CO44" s="634"/>
      <c r="CP44" s="634"/>
      <c r="CQ44" s="635"/>
      <c r="CR44" s="636">
        <v>2210611</v>
      </c>
      <c r="CS44" s="637"/>
      <c r="CT44" s="637"/>
      <c r="CU44" s="637"/>
      <c r="CV44" s="637"/>
      <c r="CW44" s="637"/>
      <c r="CX44" s="637"/>
      <c r="CY44" s="638"/>
      <c r="CZ44" s="641">
        <v>10.8</v>
      </c>
      <c r="DA44" s="642"/>
      <c r="DB44" s="642"/>
      <c r="DC44" s="648"/>
      <c r="DD44" s="645">
        <v>733488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366</v>
      </c>
      <c r="CG45" s="634"/>
      <c r="CH45" s="634"/>
      <c r="CI45" s="634"/>
      <c r="CJ45" s="634"/>
      <c r="CK45" s="634"/>
      <c r="CL45" s="634"/>
      <c r="CM45" s="634"/>
      <c r="CN45" s="634"/>
      <c r="CO45" s="634"/>
      <c r="CP45" s="634"/>
      <c r="CQ45" s="635"/>
      <c r="CR45" s="636">
        <v>605267</v>
      </c>
      <c r="CS45" s="669"/>
      <c r="CT45" s="669"/>
      <c r="CU45" s="669"/>
      <c r="CV45" s="669"/>
      <c r="CW45" s="669"/>
      <c r="CX45" s="669"/>
      <c r="CY45" s="670"/>
      <c r="CZ45" s="641">
        <v>2.9</v>
      </c>
      <c r="DA45" s="666"/>
      <c r="DB45" s="666"/>
      <c r="DC45" s="671"/>
      <c r="DD45" s="645">
        <v>97863</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367</v>
      </c>
      <c r="CG46" s="634"/>
      <c r="CH46" s="634"/>
      <c r="CI46" s="634"/>
      <c r="CJ46" s="634"/>
      <c r="CK46" s="634"/>
      <c r="CL46" s="634"/>
      <c r="CM46" s="634"/>
      <c r="CN46" s="634"/>
      <c r="CO46" s="634"/>
      <c r="CP46" s="634"/>
      <c r="CQ46" s="635"/>
      <c r="CR46" s="636">
        <v>1546990</v>
      </c>
      <c r="CS46" s="637"/>
      <c r="CT46" s="637"/>
      <c r="CU46" s="637"/>
      <c r="CV46" s="637"/>
      <c r="CW46" s="637"/>
      <c r="CX46" s="637"/>
      <c r="CY46" s="638"/>
      <c r="CZ46" s="641">
        <v>7.5</v>
      </c>
      <c r="DA46" s="642"/>
      <c r="DB46" s="642"/>
      <c r="DC46" s="648"/>
      <c r="DD46" s="645">
        <v>612917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368</v>
      </c>
      <c r="CG47" s="634"/>
      <c r="CH47" s="634"/>
      <c r="CI47" s="634"/>
      <c r="CJ47" s="634"/>
      <c r="CK47" s="634"/>
      <c r="CL47" s="634"/>
      <c r="CM47" s="634"/>
      <c r="CN47" s="634"/>
      <c r="CO47" s="634"/>
      <c r="CP47" s="634"/>
      <c r="CQ47" s="635"/>
      <c r="CR47" s="636">
        <v>29777</v>
      </c>
      <c r="CS47" s="669"/>
      <c r="CT47" s="669"/>
      <c r="CU47" s="669"/>
      <c r="CV47" s="669"/>
      <c r="CW47" s="669"/>
      <c r="CX47" s="669"/>
      <c r="CY47" s="670"/>
      <c r="CZ47" s="641">
        <v>0.1</v>
      </c>
      <c r="DA47" s="666"/>
      <c r="DB47" s="666"/>
      <c r="DC47" s="671"/>
      <c r="DD47" s="645">
        <v>979</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369</v>
      </c>
      <c r="CG48" s="634"/>
      <c r="CH48" s="634"/>
      <c r="CI48" s="634"/>
      <c r="CJ48" s="634"/>
      <c r="CK48" s="634"/>
      <c r="CL48" s="634"/>
      <c r="CM48" s="634"/>
      <c r="CN48" s="634"/>
      <c r="CO48" s="634"/>
      <c r="CP48" s="634"/>
      <c r="CQ48" s="635"/>
      <c r="CR48" s="636" t="s">
        <v>240</v>
      </c>
      <c r="CS48" s="637"/>
      <c r="CT48" s="637"/>
      <c r="CU48" s="637"/>
      <c r="CV48" s="637"/>
      <c r="CW48" s="637"/>
      <c r="CX48" s="637"/>
      <c r="CY48" s="638"/>
      <c r="CZ48" s="641" t="s">
        <v>240</v>
      </c>
      <c r="DA48" s="642"/>
      <c r="DB48" s="642"/>
      <c r="DC48" s="648"/>
      <c r="DD48" s="645" t="s">
        <v>240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370</v>
      </c>
      <c r="CE49" s="658"/>
      <c r="CF49" s="658"/>
      <c r="CG49" s="658"/>
      <c r="CH49" s="658"/>
      <c r="CI49" s="658"/>
      <c r="CJ49" s="658"/>
      <c r="CK49" s="658"/>
      <c r="CL49" s="658"/>
      <c r="CM49" s="658"/>
      <c r="CN49" s="658"/>
      <c r="CO49" s="658"/>
      <c r="CP49" s="658"/>
      <c r="CQ49" s="659"/>
      <c r="CR49" s="708">
        <v>20519571</v>
      </c>
      <c r="CS49" s="695"/>
      <c r="CT49" s="695"/>
      <c r="CU49" s="695"/>
      <c r="CV49" s="695"/>
      <c r="CW49" s="695"/>
      <c r="CX49" s="695"/>
      <c r="CY49" s="724"/>
      <c r="CZ49" s="716">
        <v>100</v>
      </c>
      <c r="DA49" s="725"/>
      <c r="DB49" s="725"/>
      <c r="DC49" s="726"/>
      <c r="DD49" s="727">
        <v>13573517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lZDD7pCZHcKCbL3NSL1xsgXuc8QMzPyIkXybqSze6mPIa0eDJ3/q9UfhbPZQS5guol2TlbyBDgYAA6LnVq3anw==" saltValue="EbbpxxU/FQE9NOeU6XeX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372</v>
      </c>
      <c r="DK2" s="736"/>
      <c r="DL2" s="736"/>
      <c r="DM2" s="736"/>
      <c r="DN2" s="736"/>
      <c r="DO2" s="737"/>
      <c r="DP2" s="222"/>
      <c r="DQ2" s="735" t="s">
        <v>373</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374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376</v>
      </c>
      <c r="B5" s="741"/>
      <c r="C5" s="741"/>
      <c r="D5" s="741"/>
      <c r="E5" s="741"/>
      <c r="F5" s="741"/>
      <c r="G5" s="741"/>
      <c r="H5" s="741"/>
      <c r="I5" s="741"/>
      <c r="J5" s="741"/>
      <c r="K5" s="741"/>
      <c r="L5" s="741"/>
      <c r="M5" s="741"/>
      <c r="N5" s="741"/>
      <c r="O5" s="741"/>
      <c r="P5" s="742"/>
      <c r="Q5" s="746" t="s">
        <v>377</v>
      </c>
      <c r="R5" s="747"/>
      <c r="S5" s="747"/>
      <c r="T5" s="747"/>
      <c r="U5" s="748"/>
      <c r="V5" s="746" t="s">
        <v>378</v>
      </c>
      <c r="W5" s="747"/>
      <c r="X5" s="747"/>
      <c r="Y5" s="747"/>
      <c r="Z5" s="748"/>
      <c r="AA5" s="746" t="s">
        <v>379</v>
      </c>
      <c r="AB5" s="747"/>
      <c r="AC5" s="747"/>
      <c r="AD5" s="747"/>
      <c r="AE5" s="747"/>
      <c r="AF5" s="752" t="s">
        <v>380</v>
      </c>
      <c r="AG5" s="747"/>
      <c r="AH5" s="747"/>
      <c r="AI5" s="747"/>
      <c r="AJ5" s="753"/>
      <c r="AK5" s="747" t="s">
        <v>381</v>
      </c>
      <c r="AL5" s="747"/>
      <c r="AM5" s="747"/>
      <c r="AN5" s="747"/>
      <c r="AO5" s="748"/>
      <c r="AP5" s="746" t="s">
        <v>382</v>
      </c>
      <c r="AQ5" s="747"/>
      <c r="AR5" s="747"/>
      <c r="AS5" s="747"/>
      <c r="AT5" s="748"/>
      <c r="AU5" s="746" t="s">
        <v>383</v>
      </c>
      <c r="AV5" s="747"/>
      <c r="AW5" s="747"/>
      <c r="AX5" s="747"/>
      <c r="AY5" s="753"/>
      <c r="AZ5" s="226"/>
      <c r="BA5" s="226"/>
      <c r="BB5" s="226"/>
      <c r="BC5" s="226"/>
      <c r="BD5" s="226"/>
      <c r="BE5" s="227"/>
      <c r="BF5" s="227"/>
      <c r="BG5" s="227"/>
      <c r="BH5" s="227"/>
      <c r="BI5" s="227"/>
      <c r="BJ5" s="227"/>
      <c r="BK5" s="227"/>
      <c r="BL5" s="227"/>
      <c r="BM5" s="227"/>
      <c r="BN5" s="227"/>
      <c r="BO5" s="227"/>
      <c r="BP5" s="227"/>
      <c r="BQ5" s="740" t="s">
        <v>384</v>
      </c>
      <c r="BR5" s="741"/>
      <c r="BS5" s="741"/>
      <c r="BT5" s="741"/>
      <c r="BU5" s="741"/>
      <c r="BV5" s="741"/>
      <c r="BW5" s="741"/>
      <c r="BX5" s="741"/>
      <c r="BY5" s="741"/>
      <c r="BZ5" s="741"/>
      <c r="CA5" s="741"/>
      <c r="CB5" s="741"/>
      <c r="CC5" s="741"/>
      <c r="CD5" s="741"/>
      <c r="CE5" s="741"/>
      <c r="CF5" s="741"/>
      <c r="CG5" s="742"/>
      <c r="CH5" s="746" t="s">
        <v>385</v>
      </c>
      <c r="CI5" s="747"/>
      <c r="CJ5" s="747"/>
      <c r="CK5" s="747"/>
      <c r="CL5" s="748"/>
      <c r="CM5" s="746" t="s">
        <v>386</v>
      </c>
      <c r="CN5" s="747"/>
      <c r="CO5" s="747"/>
      <c r="CP5" s="747"/>
      <c r="CQ5" s="748"/>
      <c r="CR5" s="746" t="s">
        <v>387</v>
      </c>
      <c r="CS5" s="747"/>
      <c r="CT5" s="747"/>
      <c r="CU5" s="747"/>
      <c r="CV5" s="748"/>
      <c r="CW5" s="746" t="s">
        <v>388</v>
      </c>
      <c r="CX5" s="747"/>
      <c r="CY5" s="747"/>
      <c r="CZ5" s="747"/>
      <c r="DA5" s="748"/>
      <c r="DB5" s="746" t="s">
        <v>389</v>
      </c>
      <c r="DC5" s="747"/>
      <c r="DD5" s="747"/>
      <c r="DE5" s="747"/>
      <c r="DF5" s="748"/>
      <c r="DG5" s="776" t="s">
        <v>390</v>
      </c>
      <c r="DH5" s="777"/>
      <c r="DI5" s="777"/>
      <c r="DJ5" s="777"/>
      <c r="DK5" s="778"/>
      <c r="DL5" s="776" t="s">
        <v>391</v>
      </c>
      <c r="DM5" s="777"/>
      <c r="DN5" s="777"/>
      <c r="DO5" s="777"/>
      <c r="DP5" s="778"/>
      <c r="DQ5" s="746" t="s">
        <v>392</v>
      </c>
      <c r="DR5" s="747"/>
      <c r="DS5" s="747"/>
      <c r="DT5" s="747"/>
      <c r="DU5" s="748"/>
      <c r="DV5" s="746" t="s">
        <v>383</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393</v>
      </c>
      <c r="C7" s="763"/>
      <c r="D7" s="763"/>
      <c r="E7" s="763"/>
      <c r="F7" s="763"/>
      <c r="G7" s="763"/>
      <c r="H7" s="763"/>
      <c r="I7" s="763"/>
      <c r="J7" s="763"/>
      <c r="K7" s="763"/>
      <c r="L7" s="763"/>
      <c r="M7" s="763"/>
      <c r="N7" s="763"/>
      <c r="O7" s="763"/>
      <c r="P7" s="764"/>
      <c r="Q7" s="765">
        <v>21501</v>
      </c>
      <c r="R7" s="766"/>
      <c r="S7" s="766"/>
      <c r="T7" s="766"/>
      <c r="U7" s="766"/>
      <c r="V7" s="766">
        <v>20549</v>
      </c>
      <c r="W7" s="766"/>
      <c r="X7" s="766"/>
      <c r="Y7" s="766"/>
      <c r="Z7" s="766"/>
      <c r="AA7" s="766">
        <v>951</v>
      </c>
      <c r="AB7" s="766"/>
      <c r="AC7" s="766"/>
      <c r="AD7" s="766"/>
      <c r="AE7" s="767"/>
      <c r="AF7" s="768">
        <v>727</v>
      </c>
      <c r="AG7" s="769"/>
      <c r="AH7" s="769"/>
      <c r="AI7" s="769"/>
      <c r="AJ7" s="770"/>
      <c r="AK7" s="771">
        <v>636</v>
      </c>
      <c r="AL7" s="772"/>
      <c r="AM7" s="772"/>
      <c r="AN7" s="772"/>
      <c r="AO7" s="772"/>
      <c r="AP7" s="772">
        <v>15585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595</v>
      </c>
      <c r="BT7" s="760"/>
      <c r="BU7" s="760"/>
      <c r="BV7" s="760"/>
      <c r="BW7" s="760"/>
      <c r="BX7" s="760"/>
      <c r="BY7" s="760"/>
      <c r="BZ7" s="760"/>
      <c r="CA7" s="760"/>
      <c r="CB7" s="760"/>
      <c r="CC7" s="760"/>
      <c r="CD7" s="760"/>
      <c r="CE7" s="760"/>
      <c r="CF7" s="760"/>
      <c r="CG7" s="775"/>
      <c r="CH7" s="756">
        <v>-7</v>
      </c>
      <c r="CI7" s="757"/>
      <c r="CJ7" s="757"/>
      <c r="CK7" s="757"/>
      <c r="CL7" s="758"/>
      <c r="CM7" s="756">
        <v>47</v>
      </c>
      <c r="CN7" s="757"/>
      <c r="CO7" s="757"/>
      <c r="CP7" s="757"/>
      <c r="CQ7" s="758"/>
      <c r="CR7" s="756">
        <v>40</v>
      </c>
      <c r="CS7" s="757"/>
      <c r="CT7" s="757"/>
      <c r="CU7" s="757"/>
      <c r="CV7" s="758"/>
      <c r="CW7" s="756" t="s">
        <v>536</v>
      </c>
      <c r="CX7" s="757"/>
      <c r="CY7" s="757"/>
      <c r="CZ7" s="757"/>
      <c r="DA7" s="758"/>
      <c r="DB7" s="756" t="s">
        <v>536</v>
      </c>
      <c r="DC7" s="757"/>
      <c r="DD7" s="757"/>
      <c r="DE7" s="757"/>
      <c r="DF7" s="758"/>
      <c r="DG7" s="756" t="s">
        <v>536</v>
      </c>
      <c r="DH7" s="757"/>
      <c r="DI7" s="757"/>
      <c r="DJ7" s="757"/>
      <c r="DK7" s="758"/>
      <c r="DL7" s="756" t="s">
        <v>536</v>
      </c>
      <c r="DM7" s="757"/>
      <c r="DN7" s="757"/>
      <c r="DO7" s="757"/>
      <c r="DP7" s="758"/>
      <c r="DQ7" s="756" t="s">
        <v>536</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394</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395</v>
      </c>
      <c r="B23" s="802" t="s">
        <v>396</v>
      </c>
      <c r="C23" s="803"/>
      <c r="D23" s="803"/>
      <c r="E23" s="803"/>
      <c r="F23" s="803"/>
      <c r="G23" s="803"/>
      <c r="H23" s="803"/>
      <c r="I23" s="803"/>
      <c r="J23" s="803"/>
      <c r="K23" s="803"/>
      <c r="L23" s="803"/>
      <c r="M23" s="803"/>
      <c r="N23" s="803"/>
      <c r="O23" s="803"/>
      <c r="P23" s="804"/>
      <c r="Q23" s="805">
        <v>21501</v>
      </c>
      <c r="R23" s="806"/>
      <c r="S23" s="806"/>
      <c r="T23" s="806"/>
      <c r="U23" s="806"/>
      <c r="V23" s="806">
        <v>20549</v>
      </c>
      <c r="W23" s="806"/>
      <c r="X23" s="806"/>
      <c r="Y23" s="806"/>
      <c r="Z23" s="806"/>
      <c r="AA23" s="806">
        <v>951</v>
      </c>
      <c r="AB23" s="806"/>
      <c r="AC23" s="806"/>
      <c r="AD23" s="806"/>
      <c r="AE23" s="807"/>
      <c r="AF23" s="808">
        <v>727</v>
      </c>
      <c r="AG23" s="806"/>
      <c r="AH23" s="806"/>
      <c r="AI23" s="806"/>
      <c r="AJ23" s="809"/>
      <c r="AK23" s="810"/>
      <c r="AL23" s="811"/>
      <c r="AM23" s="811"/>
      <c r="AN23" s="811"/>
      <c r="AO23" s="811"/>
      <c r="AP23" s="806">
        <v>15585</v>
      </c>
      <c r="AQ23" s="806"/>
      <c r="AR23" s="806"/>
      <c r="AS23" s="806"/>
      <c r="AT23" s="806"/>
      <c r="AU23" s="822"/>
      <c r="AV23" s="822"/>
      <c r="AW23" s="822"/>
      <c r="AX23" s="822"/>
      <c r="AY23" s="823"/>
      <c r="AZ23" s="824" t="s">
        <v>397</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398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399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376</v>
      </c>
      <c r="B26" s="741"/>
      <c r="C26" s="741"/>
      <c r="D26" s="741"/>
      <c r="E26" s="741"/>
      <c r="F26" s="741"/>
      <c r="G26" s="741"/>
      <c r="H26" s="741"/>
      <c r="I26" s="741"/>
      <c r="J26" s="741"/>
      <c r="K26" s="741"/>
      <c r="L26" s="741"/>
      <c r="M26" s="741"/>
      <c r="N26" s="741"/>
      <c r="O26" s="741"/>
      <c r="P26" s="742"/>
      <c r="Q26" s="746" t="s">
        <v>400</v>
      </c>
      <c r="R26" s="747"/>
      <c r="S26" s="747"/>
      <c r="T26" s="747"/>
      <c r="U26" s="748"/>
      <c r="V26" s="746" t="s">
        <v>401</v>
      </c>
      <c r="W26" s="747"/>
      <c r="X26" s="747"/>
      <c r="Y26" s="747"/>
      <c r="Z26" s="748"/>
      <c r="AA26" s="746" t="s">
        <v>402</v>
      </c>
      <c r="AB26" s="747"/>
      <c r="AC26" s="747"/>
      <c r="AD26" s="747"/>
      <c r="AE26" s="747"/>
      <c r="AF26" s="827" t="s">
        <v>403</v>
      </c>
      <c r="AG26" s="828"/>
      <c r="AH26" s="828"/>
      <c r="AI26" s="828"/>
      <c r="AJ26" s="829"/>
      <c r="AK26" s="747" t="s">
        <v>404</v>
      </c>
      <c r="AL26" s="747"/>
      <c r="AM26" s="747"/>
      <c r="AN26" s="747"/>
      <c r="AO26" s="748"/>
      <c r="AP26" s="746" t="s">
        <v>405</v>
      </c>
      <c r="AQ26" s="747"/>
      <c r="AR26" s="747"/>
      <c r="AS26" s="747"/>
      <c r="AT26" s="748"/>
      <c r="AU26" s="746" t="s">
        <v>406</v>
      </c>
      <c r="AV26" s="747"/>
      <c r="AW26" s="747"/>
      <c r="AX26" s="747"/>
      <c r="AY26" s="748"/>
      <c r="AZ26" s="746" t="s">
        <v>407</v>
      </c>
      <c r="BA26" s="747"/>
      <c r="BB26" s="747"/>
      <c r="BC26" s="747"/>
      <c r="BD26" s="748"/>
      <c r="BE26" s="746" t="s">
        <v>383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408</v>
      </c>
      <c r="C28" s="763"/>
      <c r="D28" s="763"/>
      <c r="E28" s="763"/>
      <c r="F28" s="763"/>
      <c r="G28" s="763"/>
      <c r="H28" s="763"/>
      <c r="I28" s="763"/>
      <c r="J28" s="763"/>
      <c r="K28" s="763"/>
      <c r="L28" s="763"/>
      <c r="M28" s="763"/>
      <c r="N28" s="763"/>
      <c r="O28" s="763"/>
      <c r="P28" s="764"/>
      <c r="Q28" s="835">
        <v>5508</v>
      </c>
      <c r="R28" s="836"/>
      <c r="S28" s="836"/>
      <c r="T28" s="836"/>
      <c r="U28" s="836"/>
      <c r="V28" s="836">
        <v>5423</v>
      </c>
      <c r="W28" s="836"/>
      <c r="X28" s="836"/>
      <c r="Y28" s="836"/>
      <c r="Z28" s="836"/>
      <c r="AA28" s="836">
        <v>84</v>
      </c>
      <c r="AB28" s="836"/>
      <c r="AC28" s="836"/>
      <c r="AD28" s="836"/>
      <c r="AE28" s="837"/>
      <c r="AF28" s="838">
        <v>84</v>
      </c>
      <c r="AG28" s="836"/>
      <c r="AH28" s="836"/>
      <c r="AI28" s="836"/>
      <c r="AJ28" s="839"/>
      <c r="AK28" s="840">
        <v>521</v>
      </c>
      <c r="AL28" s="841"/>
      <c r="AM28" s="841"/>
      <c r="AN28" s="841"/>
      <c r="AO28" s="841"/>
      <c r="AP28" s="841" t="s">
        <v>536</v>
      </c>
      <c r="AQ28" s="841"/>
      <c r="AR28" s="841"/>
      <c r="AS28" s="841"/>
      <c r="AT28" s="841"/>
      <c r="AU28" s="841" t="s">
        <v>536</v>
      </c>
      <c r="AV28" s="841"/>
      <c r="AW28" s="841"/>
      <c r="AX28" s="841"/>
      <c r="AY28" s="841"/>
      <c r="AZ28" s="842" t="s">
        <v>536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409</v>
      </c>
      <c r="C29" s="794"/>
      <c r="D29" s="794"/>
      <c r="E29" s="794"/>
      <c r="F29" s="794"/>
      <c r="G29" s="794"/>
      <c r="H29" s="794"/>
      <c r="I29" s="794"/>
      <c r="J29" s="794"/>
      <c r="K29" s="794"/>
      <c r="L29" s="794"/>
      <c r="M29" s="794"/>
      <c r="N29" s="794"/>
      <c r="O29" s="794"/>
      <c r="P29" s="795"/>
      <c r="Q29" s="796">
        <v>5443</v>
      </c>
      <c r="R29" s="797"/>
      <c r="S29" s="797"/>
      <c r="T29" s="797"/>
      <c r="U29" s="797"/>
      <c r="V29" s="797">
        <v>5332</v>
      </c>
      <c r="W29" s="797"/>
      <c r="X29" s="797"/>
      <c r="Y29" s="797"/>
      <c r="Z29" s="797"/>
      <c r="AA29" s="797">
        <v>112</v>
      </c>
      <c r="AB29" s="797"/>
      <c r="AC29" s="797"/>
      <c r="AD29" s="797"/>
      <c r="AE29" s="798"/>
      <c r="AF29" s="799">
        <v>112</v>
      </c>
      <c r="AG29" s="800"/>
      <c r="AH29" s="800"/>
      <c r="AI29" s="800"/>
      <c r="AJ29" s="801"/>
      <c r="AK29" s="847">
        <v>918</v>
      </c>
      <c r="AL29" s="843"/>
      <c r="AM29" s="843"/>
      <c r="AN29" s="843"/>
      <c r="AO29" s="843"/>
      <c r="AP29" s="843" t="s">
        <v>536</v>
      </c>
      <c r="AQ29" s="843"/>
      <c r="AR29" s="843"/>
      <c r="AS29" s="843"/>
      <c r="AT29" s="843"/>
      <c r="AU29" s="843" t="s">
        <v>536</v>
      </c>
      <c r="AV29" s="843"/>
      <c r="AW29" s="843"/>
      <c r="AX29" s="843"/>
      <c r="AY29" s="843"/>
      <c r="AZ29" s="844" t="s">
        <v>536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410</v>
      </c>
      <c r="C30" s="794"/>
      <c r="D30" s="794"/>
      <c r="E30" s="794"/>
      <c r="F30" s="794"/>
      <c r="G30" s="794"/>
      <c r="H30" s="794"/>
      <c r="I30" s="794"/>
      <c r="J30" s="794"/>
      <c r="K30" s="794"/>
      <c r="L30" s="794"/>
      <c r="M30" s="794"/>
      <c r="N30" s="794"/>
      <c r="O30" s="794"/>
      <c r="P30" s="795"/>
      <c r="Q30" s="796">
        <v>707</v>
      </c>
      <c r="R30" s="797"/>
      <c r="S30" s="797"/>
      <c r="T30" s="797"/>
      <c r="U30" s="797"/>
      <c r="V30" s="797">
        <v>693</v>
      </c>
      <c r="W30" s="797"/>
      <c r="X30" s="797"/>
      <c r="Y30" s="797"/>
      <c r="Z30" s="797"/>
      <c r="AA30" s="797">
        <v>14</v>
      </c>
      <c r="AB30" s="797"/>
      <c r="AC30" s="797"/>
      <c r="AD30" s="797"/>
      <c r="AE30" s="798"/>
      <c r="AF30" s="799">
        <v>14</v>
      </c>
      <c r="AG30" s="800"/>
      <c r="AH30" s="800"/>
      <c r="AI30" s="800"/>
      <c r="AJ30" s="801"/>
      <c r="AK30" s="847">
        <v>179</v>
      </c>
      <c r="AL30" s="843"/>
      <c r="AM30" s="843"/>
      <c r="AN30" s="843"/>
      <c r="AO30" s="843"/>
      <c r="AP30" s="843" t="s">
        <v>536</v>
      </c>
      <c r="AQ30" s="843"/>
      <c r="AR30" s="843"/>
      <c r="AS30" s="843"/>
      <c r="AT30" s="843"/>
      <c r="AU30" s="843" t="s">
        <v>536</v>
      </c>
      <c r="AV30" s="843"/>
      <c r="AW30" s="843"/>
      <c r="AX30" s="843"/>
      <c r="AY30" s="843"/>
      <c r="AZ30" s="844" t="s">
        <v>536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c r="C31" s="794"/>
      <c r="D31" s="794"/>
      <c r="E31" s="794"/>
      <c r="F31" s="794"/>
      <c r="G31" s="794"/>
      <c r="H31" s="794"/>
      <c r="I31" s="794"/>
      <c r="J31" s="794"/>
      <c r="K31" s="794"/>
      <c r="L31" s="794"/>
      <c r="M31" s="794"/>
      <c r="N31" s="794"/>
      <c r="O31" s="794"/>
      <c r="P31" s="795"/>
      <c r="Q31" s="796"/>
      <c r="R31" s="797"/>
      <c r="S31" s="797"/>
      <c r="T31" s="797"/>
      <c r="U31" s="797"/>
      <c r="V31" s="797"/>
      <c r="W31" s="797"/>
      <c r="X31" s="797"/>
      <c r="Y31" s="797"/>
      <c r="Z31" s="797"/>
      <c r="AA31" s="797"/>
      <c r="AB31" s="797"/>
      <c r="AC31" s="797"/>
      <c r="AD31" s="797"/>
      <c r="AE31" s="798"/>
      <c r="AF31" s="799"/>
      <c r="AG31" s="800"/>
      <c r="AH31" s="800"/>
      <c r="AI31" s="800"/>
      <c r="AJ31" s="801"/>
      <c r="AK31" s="847"/>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411</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395</v>
      </c>
      <c r="B63" s="802" t="s">
        <v>412</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210</v>
      </c>
      <c r="AG63" s="857"/>
      <c r="AH63" s="857"/>
      <c r="AI63" s="857"/>
      <c r="AJ63" s="858"/>
      <c r="AK63" s="859"/>
      <c r="AL63" s="854"/>
      <c r="AM63" s="854"/>
      <c r="AN63" s="854"/>
      <c r="AO63" s="854"/>
      <c r="AP63" s="857" t="s">
        <v>536</v>
      </c>
      <c r="AQ63" s="857"/>
      <c r="AR63" s="857"/>
      <c r="AS63" s="857"/>
      <c r="AT63" s="857"/>
      <c r="AU63" s="857" t="s">
        <v>536</v>
      </c>
      <c r="AV63" s="857"/>
      <c r="AW63" s="857"/>
      <c r="AX63" s="857"/>
      <c r="AY63" s="857"/>
      <c r="AZ63" s="861"/>
      <c r="BA63" s="861"/>
      <c r="BB63" s="861"/>
      <c r="BC63" s="861"/>
      <c r="BD63" s="861"/>
      <c r="BE63" s="862"/>
      <c r="BF63" s="862"/>
      <c r="BG63" s="862"/>
      <c r="BH63" s="862"/>
      <c r="BI63" s="863"/>
      <c r="BJ63" s="864" t="s">
        <v>413</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415</v>
      </c>
      <c r="B66" s="741"/>
      <c r="C66" s="741"/>
      <c r="D66" s="741"/>
      <c r="E66" s="741"/>
      <c r="F66" s="741"/>
      <c r="G66" s="741"/>
      <c r="H66" s="741"/>
      <c r="I66" s="741"/>
      <c r="J66" s="741"/>
      <c r="K66" s="741"/>
      <c r="L66" s="741"/>
      <c r="M66" s="741"/>
      <c r="N66" s="741"/>
      <c r="O66" s="741"/>
      <c r="P66" s="742"/>
      <c r="Q66" s="746" t="s">
        <v>416</v>
      </c>
      <c r="R66" s="747"/>
      <c r="S66" s="747"/>
      <c r="T66" s="747"/>
      <c r="U66" s="748"/>
      <c r="V66" s="746" t="s">
        <v>417</v>
      </c>
      <c r="W66" s="747"/>
      <c r="X66" s="747"/>
      <c r="Y66" s="747"/>
      <c r="Z66" s="748"/>
      <c r="AA66" s="746" t="s">
        <v>418</v>
      </c>
      <c r="AB66" s="747"/>
      <c r="AC66" s="747"/>
      <c r="AD66" s="747"/>
      <c r="AE66" s="748"/>
      <c r="AF66" s="867" t="s">
        <v>419</v>
      </c>
      <c r="AG66" s="828"/>
      <c r="AH66" s="828"/>
      <c r="AI66" s="828"/>
      <c r="AJ66" s="868"/>
      <c r="AK66" s="746" t="s">
        <v>420</v>
      </c>
      <c r="AL66" s="741"/>
      <c r="AM66" s="741"/>
      <c r="AN66" s="741"/>
      <c r="AO66" s="742"/>
      <c r="AP66" s="746" t="s">
        <v>421</v>
      </c>
      <c r="AQ66" s="747"/>
      <c r="AR66" s="747"/>
      <c r="AS66" s="747"/>
      <c r="AT66" s="748"/>
      <c r="AU66" s="746" t="s">
        <v>422</v>
      </c>
      <c r="AV66" s="747"/>
      <c r="AW66" s="747"/>
      <c r="AX66" s="747"/>
      <c r="AY66" s="748"/>
      <c r="AZ66" s="746" t="s">
        <v>383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584</v>
      </c>
      <c r="C68" s="883"/>
      <c r="D68" s="883"/>
      <c r="E68" s="883"/>
      <c r="F68" s="883"/>
      <c r="G68" s="883"/>
      <c r="H68" s="883"/>
      <c r="I68" s="883"/>
      <c r="J68" s="883"/>
      <c r="K68" s="883"/>
      <c r="L68" s="883"/>
      <c r="M68" s="883"/>
      <c r="N68" s="883"/>
      <c r="O68" s="883"/>
      <c r="P68" s="884"/>
      <c r="Q68" s="885">
        <v>21460</v>
      </c>
      <c r="R68" s="879"/>
      <c r="S68" s="879"/>
      <c r="T68" s="879"/>
      <c r="U68" s="879"/>
      <c r="V68" s="879">
        <v>20757</v>
      </c>
      <c r="W68" s="879"/>
      <c r="X68" s="879"/>
      <c r="Y68" s="879"/>
      <c r="Z68" s="879"/>
      <c r="AA68" s="879">
        <v>704</v>
      </c>
      <c r="AB68" s="879"/>
      <c r="AC68" s="879"/>
      <c r="AD68" s="879"/>
      <c r="AE68" s="879"/>
      <c r="AF68" s="879">
        <v>704</v>
      </c>
      <c r="AG68" s="879"/>
      <c r="AH68" s="879"/>
      <c r="AI68" s="879"/>
      <c r="AJ68" s="879"/>
      <c r="AK68" s="879">
        <v>132</v>
      </c>
      <c r="AL68" s="879"/>
      <c r="AM68" s="879"/>
      <c r="AN68" s="879"/>
      <c r="AO68" s="879"/>
      <c r="AP68" s="879" t="s">
        <v>536</v>
      </c>
      <c r="AQ68" s="879"/>
      <c r="AR68" s="879"/>
      <c r="AS68" s="879"/>
      <c r="AT68" s="879"/>
      <c r="AU68" s="879" t="s">
        <v>536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585</v>
      </c>
      <c r="C69" s="887"/>
      <c r="D69" s="887"/>
      <c r="E69" s="887"/>
      <c r="F69" s="887"/>
      <c r="G69" s="887"/>
      <c r="H69" s="887"/>
      <c r="I69" s="887"/>
      <c r="J69" s="887"/>
      <c r="K69" s="887"/>
      <c r="L69" s="887"/>
      <c r="M69" s="887"/>
      <c r="N69" s="887"/>
      <c r="O69" s="887"/>
      <c r="P69" s="888"/>
      <c r="Q69" s="889">
        <v>179</v>
      </c>
      <c r="R69" s="843"/>
      <c r="S69" s="843"/>
      <c r="T69" s="843"/>
      <c r="U69" s="843"/>
      <c r="V69" s="843">
        <v>133</v>
      </c>
      <c r="W69" s="843"/>
      <c r="X69" s="843"/>
      <c r="Y69" s="843"/>
      <c r="Z69" s="843"/>
      <c r="AA69" s="843">
        <v>47</v>
      </c>
      <c r="AB69" s="843"/>
      <c r="AC69" s="843"/>
      <c r="AD69" s="843"/>
      <c r="AE69" s="843"/>
      <c r="AF69" s="843">
        <v>47</v>
      </c>
      <c r="AG69" s="843"/>
      <c r="AH69" s="843"/>
      <c r="AI69" s="843"/>
      <c r="AJ69" s="843"/>
      <c r="AK69" s="843" t="s">
        <v>536</v>
      </c>
      <c r="AL69" s="843"/>
      <c r="AM69" s="843"/>
      <c r="AN69" s="843"/>
      <c r="AO69" s="843"/>
      <c r="AP69" s="843" t="s">
        <v>536</v>
      </c>
      <c r="AQ69" s="843"/>
      <c r="AR69" s="843"/>
      <c r="AS69" s="843"/>
      <c r="AT69" s="843"/>
      <c r="AU69" s="843" t="s">
        <v>536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586</v>
      </c>
      <c r="C70" s="887"/>
      <c r="D70" s="887"/>
      <c r="E70" s="887"/>
      <c r="F70" s="887"/>
      <c r="G70" s="887"/>
      <c r="H70" s="887"/>
      <c r="I70" s="887"/>
      <c r="J70" s="887"/>
      <c r="K70" s="887"/>
      <c r="L70" s="887"/>
      <c r="M70" s="887"/>
      <c r="N70" s="887"/>
      <c r="O70" s="887"/>
      <c r="P70" s="888"/>
      <c r="Q70" s="889">
        <v>107</v>
      </c>
      <c r="R70" s="843"/>
      <c r="S70" s="843"/>
      <c r="T70" s="843"/>
      <c r="U70" s="843"/>
      <c r="V70" s="843">
        <v>106</v>
      </c>
      <c r="W70" s="843"/>
      <c r="X70" s="843"/>
      <c r="Y70" s="843"/>
      <c r="Z70" s="843"/>
      <c r="AA70" s="843">
        <v>1</v>
      </c>
      <c r="AB70" s="843"/>
      <c r="AC70" s="843"/>
      <c r="AD70" s="843"/>
      <c r="AE70" s="843"/>
      <c r="AF70" s="843">
        <v>1</v>
      </c>
      <c r="AG70" s="843"/>
      <c r="AH70" s="843"/>
      <c r="AI70" s="843"/>
      <c r="AJ70" s="843"/>
      <c r="AK70" s="843">
        <v>8</v>
      </c>
      <c r="AL70" s="843"/>
      <c r="AM70" s="843"/>
      <c r="AN70" s="843"/>
      <c r="AO70" s="843"/>
      <c r="AP70" s="843" t="s">
        <v>536</v>
      </c>
      <c r="AQ70" s="843"/>
      <c r="AR70" s="843"/>
      <c r="AS70" s="843"/>
      <c r="AT70" s="843"/>
      <c r="AU70" s="843" t="s">
        <v>536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587</v>
      </c>
      <c r="C71" s="887"/>
      <c r="D71" s="887"/>
      <c r="E71" s="887"/>
      <c r="F71" s="887"/>
      <c r="G71" s="887"/>
      <c r="H71" s="887"/>
      <c r="I71" s="887"/>
      <c r="J71" s="887"/>
      <c r="K71" s="887"/>
      <c r="L71" s="887"/>
      <c r="M71" s="887"/>
      <c r="N71" s="887"/>
      <c r="O71" s="887"/>
      <c r="P71" s="888"/>
      <c r="Q71" s="889">
        <v>101</v>
      </c>
      <c r="R71" s="843"/>
      <c r="S71" s="843"/>
      <c r="T71" s="843"/>
      <c r="U71" s="843"/>
      <c r="V71" s="843">
        <v>61</v>
      </c>
      <c r="W71" s="843"/>
      <c r="X71" s="843"/>
      <c r="Y71" s="843"/>
      <c r="Z71" s="843"/>
      <c r="AA71" s="843">
        <v>40</v>
      </c>
      <c r="AB71" s="843"/>
      <c r="AC71" s="843"/>
      <c r="AD71" s="843"/>
      <c r="AE71" s="843"/>
      <c r="AF71" s="843">
        <v>40</v>
      </c>
      <c r="AG71" s="843"/>
      <c r="AH71" s="843"/>
      <c r="AI71" s="843"/>
      <c r="AJ71" s="843"/>
      <c r="AK71" s="843" t="s">
        <v>536</v>
      </c>
      <c r="AL71" s="843"/>
      <c r="AM71" s="843"/>
      <c r="AN71" s="843"/>
      <c r="AO71" s="843"/>
      <c r="AP71" s="843" t="s">
        <v>536</v>
      </c>
      <c r="AQ71" s="843"/>
      <c r="AR71" s="843"/>
      <c r="AS71" s="843"/>
      <c r="AT71" s="843"/>
      <c r="AU71" s="843" t="s">
        <v>536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588</v>
      </c>
      <c r="C72" s="887"/>
      <c r="D72" s="887"/>
      <c r="E72" s="887"/>
      <c r="F72" s="887"/>
      <c r="G72" s="887"/>
      <c r="H72" s="887"/>
      <c r="I72" s="887"/>
      <c r="J72" s="887"/>
      <c r="K72" s="887"/>
      <c r="L72" s="887"/>
      <c r="M72" s="887"/>
      <c r="N72" s="887"/>
      <c r="O72" s="887"/>
      <c r="P72" s="888"/>
      <c r="Q72" s="889">
        <v>9921</v>
      </c>
      <c r="R72" s="843"/>
      <c r="S72" s="843"/>
      <c r="T72" s="843"/>
      <c r="U72" s="843"/>
      <c r="V72" s="843">
        <v>9297</v>
      </c>
      <c r="W72" s="843"/>
      <c r="X72" s="843"/>
      <c r="Y72" s="843"/>
      <c r="Z72" s="843"/>
      <c r="AA72" s="843">
        <v>624</v>
      </c>
      <c r="AB72" s="843"/>
      <c r="AC72" s="843"/>
      <c r="AD72" s="843"/>
      <c r="AE72" s="843"/>
      <c r="AF72" s="843">
        <v>5482</v>
      </c>
      <c r="AG72" s="843"/>
      <c r="AH72" s="843"/>
      <c r="AI72" s="843"/>
      <c r="AJ72" s="843"/>
      <c r="AK72" s="843" t="s">
        <v>536</v>
      </c>
      <c r="AL72" s="843"/>
      <c r="AM72" s="843"/>
      <c r="AN72" s="843"/>
      <c r="AO72" s="843"/>
      <c r="AP72" s="843">
        <v>26013</v>
      </c>
      <c r="AQ72" s="843"/>
      <c r="AR72" s="843"/>
      <c r="AS72" s="843"/>
      <c r="AT72" s="843"/>
      <c r="AU72" s="843" t="s">
        <v>536</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589</v>
      </c>
      <c r="C73" s="887"/>
      <c r="D73" s="887"/>
      <c r="E73" s="887"/>
      <c r="F73" s="887"/>
      <c r="G73" s="887"/>
      <c r="H73" s="887"/>
      <c r="I73" s="887"/>
      <c r="J73" s="887"/>
      <c r="K73" s="887"/>
      <c r="L73" s="887"/>
      <c r="M73" s="887"/>
      <c r="N73" s="887"/>
      <c r="O73" s="887"/>
      <c r="P73" s="888"/>
      <c r="Q73" s="889">
        <v>6114</v>
      </c>
      <c r="R73" s="843"/>
      <c r="S73" s="843"/>
      <c r="T73" s="843"/>
      <c r="U73" s="843"/>
      <c r="V73" s="843">
        <v>5923</v>
      </c>
      <c r="W73" s="843"/>
      <c r="X73" s="843"/>
      <c r="Y73" s="843"/>
      <c r="Z73" s="843"/>
      <c r="AA73" s="843">
        <v>191</v>
      </c>
      <c r="AB73" s="843"/>
      <c r="AC73" s="843"/>
      <c r="AD73" s="843"/>
      <c r="AE73" s="843"/>
      <c r="AF73" s="843">
        <v>6651</v>
      </c>
      <c r="AG73" s="843"/>
      <c r="AH73" s="843"/>
      <c r="AI73" s="843"/>
      <c r="AJ73" s="843"/>
      <c r="AK73" s="843" t="s">
        <v>536</v>
      </c>
      <c r="AL73" s="843"/>
      <c r="AM73" s="843"/>
      <c r="AN73" s="843"/>
      <c r="AO73" s="843"/>
      <c r="AP73" s="843">
        <v>5242</v>
      </c>
      <c r="AQ73" s="843"/>
      <c r="AR73" s="843"/>
      <c r="AS73" s="843"/>
      <c r="AT73" s="843"/>
      <c r="AU73" s="843" t="s">
        <v>536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590</v>
      </c>
      <c r="C74" s="887"/>
      <c r="D74" s="887"/>
      <c r="E74" s="887"/>
      <c r="F74" s="887"/>
      <c r="G74" s="887"/>
      <c r="H74" s="887"/>
      <c r="I74" s="887"/>
      <c r="J74" s="887"/>
      <c r="K74" s="887"/>
      <c r="L74" s="887"/>
      <c r="M74" s="887"/>
      <c r="N74" s="887"/>
      <c r="O74" s="887"/>
      <c r="P74" s="888"/>
      <c r="Q74" s="889">
        <v>610</v>
      </c>
      <c r="R74" s="843"/>
      <c r="S74" s="843"/>
      <c r="T74" s="843"/>
      <c r="U74" s="843"/>
      <c r="V74" s="843">
        <v>572</v>
      </c>
      <c r="W74" s="843"/>
      <c r="X74" s="843"/>
      <c r="Y74" s="843"/>
      <c r="Z74" s="843"/>
      <c r="AA74" s="843">
        <v>38</v>
      </c>
      <c r="AB74" s="843"/>
      <c r="AC74" s="843"/>
      <c r="AD74" s="843"/>
      <c r="AE74" s="843"/>
      <c r="AF74" s="843">
        <v>38</v>
      </c>
      <c r="AG74" s="843"/>
      <c r="AH74" s="843"/>
      <c r="AI74" s="843"/>
      <c r="AJ74" s="843"/>
      <c r="AK74" s="843" t="s">
        <v>536</v>
      </c>
      <c r="AL74" s="843"/>
      <c r="AM74" s="843"/>
      <c r="AN74" s="843"/>
      <c r="AO74" s="843"/>
      <c r="AP74" s="843" t="s">
        <v>536</v>
      </c>
      <c r="AQ74" s="843"/>
      <c r="AR74" s="843"/>
      <c r="AS74" s="843"/>
      <c r="AT74" s="843"/>
      <c r="AU74" s="843" t="s">
        <v>536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591</v>
      </c>
      <c r="C75" s="887"/>
      <c r="D75" s="887"/>
      <c r="E75" s="887"/>
      <c r="F75" s="887"/>
      <c r="G75" s="887"/>
      <c r="H75" s="887"/>
      <c r="I75" s="887"/>
      <c r="J75" s="887"/>
      <c r="K75" s="887"/>
      <c r="L75" s="887"/>
      <c r="M75" s="887"/>
      <c r="N75" s="887"/>
      <c r="O75" s="887"/>
      <c r="P75" s="888"/>
      <c r="Q75" s="890">
        <v>23949</v>
      </c>
      <c r="R75" s="891"/>
      <c r="S75" s="891"/>
      <c r="T75" s="891"/>
      <c r="U75" s="847"/>
      <c r="V75" s="892">
        <v>23466</v>
      </c>
      <c r="W75" s="891"/>
      <c r="X75" s="891"/>
      <c r="Y75" s="891"/>
      <c r="Z75" s="847"/>
      <c r="AA75" s="892">
        <v>483</v>
      </c>
      <c r="AB75" s="891"/>
      <c r="AC75" s="891"/>
      <c r="AD75" s="891"/>
      <c r="AE75" s="847"/>
      <c r="AF75" s="892">
        <v>6225</v>
      </c>
      <c r="AG75" s="891"/>
      <c r="AH75" s="891"/>
      <c r="AI75" s="891"/>
      <c r="AJ75" s="847"/>
      <c r="AK75" s="892" t="s">
        <v>536</v>
      </c>
      <c r="AL75" s="891"/>
      <c r="AM75" s="891"/>
      <c r="AN75" s="891"/>
      <c r="AO75" s="847"/>
      <c r="AP75" s="892">
        <v>12458</v>
      </c>
      <c r="AQ75" s="891"/>
      <c r="AR75" s="891"/>
      <c r="AS75" s="891"/>
      <c r="AT75" s="847"/>
      <c r="AU75" s="892">
        <v>1458</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592</v>
      </c>
      <c r="C76" s="887"/>
      <c r="D76" s="887"/>
      <c r="E76" s="887"/>
      <c r="F76" s="887"/>
      <c r="G76" s="887"/>
      <c r="H76" s="887"/>
      <c r="I76" s="887"/>
      <c r="J76" s="887"/>
      <c r="K76" s="887"/>
      <c r="L76" s="887"/>
      <c r="M76" s="887"/>
      <c r="N76" s="887"/>
      <c r="O76" s="887"/>
      <c r="P76" s="888"/>
      <c r="Q76" s="890">
        <v>3030</v>
      </c>
      <c r="R76" s="891"/>
      <c r="S76" s="891"/>
      <c r="T76" s="891"/>
      <c r="U76" s="847"/>
      <c r="V76" s="892">
        <v>2807</v>
      </c>
      <c r="W76" s="891"/>
      <c r="X76" s="891"/>
      <c r="Y76" s="891"/>
      <c r="Z76" s="847"/>
      <c r="AA76" s="892">
        <v>224</v>
      </c>
      <c r="AB76" s="891"/>
      <c r="AC76" s="891"/>
      <c r="AD76" s="891"/>
      <c r="AE76" s="847"/>
      <c r="AF76" s="892">
        <v>743</v>
      </c>
      <c r="AG76" s="891"/>
      <c r="AH76" s="891"/>
      <c r="AI76" s="891"/>
      <c r="AJ76" s="847"/>
      <c r="AK76" s="892" t="s">
        <v>536</v>
      </c>
      <c r="AL76" s="891"/>
      <c r="AM76" s="891"/>
      <c r="AN76" s="891"/>
      <c r="AO76" s="847"/>
      <c r="AP76" s="892">
        <v>7799</v>
      </c>
      <c r="AQ76" s="891"/>
      <c r="AR76" s="891"/>
      <c r="AS76" s="891"/>
      <c r="AT76" s="847"/>
      <c r="AU76" s="892">
        <v>1422</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593</v>
      </c>
      <c r="C77" s="887"/>
      <c r="D77" s="887"/>
      <c r="E77" s="887"/>
      <c r="F77" s="887"/>
      <c r="G77" s="887"/>
      <c r="H77" s="887"/>
      <c r="I77" s="887"/>
      <c r="J77" s="887"/>
      <c r="K77" s="887"/>
      <c r="L77" s="887"/>
      <c r="M77" s="887"/>
      <c r="N77" s="887"/>
      <c r="O77" s="887"/>
      <c r="P77" s="888"/>
      <c r="Q77" s="890">
        <v>2423</v>
      </c>
      <c r="R77" s="891"/>
      <c r="S77" s="891"/>
      <c r="T77" s="891"/>
      <c r="U77" s="847"/>
      <c r="V77" s="892">
        <v>2308</v>
      </c>
      <c r="W77" s="891"/>
      <c r="X77" s="891"/>
      <c r="Y77" s="891"/>
      <c r="Z77" s="847"/>
      <c r="AA77" s="892">
        <v>115</v>
      </c>
      <c r="AB77" s="891"/>
      <c r="AC77" s="891"/>
      <c r="AD77" s="891"/>
      <c r="AE77" s="847"/>
      <c r="AF77" s="892">
        <v>115</v>
      </c>
      <c r="AG77" s="891"/>
      <c r="AH77" s="891"/>
      <c r="AI77" s="891"/>
      <c r="AJ77" s="847"/>
      <c r="AK77" s="892">
        <v>130</v>
      </c>
      <c r="AL77" s="891"/>
      <c r="AM77" s="891"/>
      <c r="AN77" s="891"/>
      <c r="AO77" s="847"/>
      <c r="AP77" s="892" t="s">
        <v>536</v>
      </c>
      <c r="AQ77" s="891"/>
      <c r="AR77" s="891"/>
      <c r="AS77" s="891"/>
      <c r="AT77" s="847"/>
      <c r="AU77" s="892" t="s">
        <v>536</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594</v>
      </c>
      <c r="C78" s="887"/>
      <c r="D78" s="887"/>
      <c r="E78" s="887"/>
      <c r="F78" s="887"/>
      <c r="G78" s="887"/>
      <c r="H78" s="887"/>
      <c r="I78" s="887"/>
      <c r="J78" s="887"/>
      <c r="K78" s="887"/>
      <c r="L78" s="887"/>
      <c r="M78" s="887"/>
      <c r="N78" s="887"/>
      <c r="O78" s="887"/>
      <c r="P78" s="888"/>
      <c r="Q78" s="889">
        <v>719774</v>
      </c>
      <c r="R78" s="843"/>
      <c r="S78" s="843"/>
      <c r="T78" s="843"/>
      <c r="U78" s="843"/>
      <c r="V78" s="843">
        <v>711648</v>
      </c>
      <c r="W78" s="843"/>
      <c r="X78" s="843"/>
      <c r="Y78" s="843"/>
      <c r="Z78" s="843"/>
      <c r="AA78" s="843">
        <v>8126</v>
      </c>
      <c r="AB78" s="843"/>
      <c r="AC78" s="843"/>
      <c r="AD78" s="843"/>
      <c r="AE78" s="843"/>
      <c r="AF78" s="843">
        <v>8126</v>
      </c>
      <c r="AG78" s="843"/>
      <c r="AH78" s="843"/>
      <c r="AI78" s="843"/>
      <c r="AJ78" s="843"/>
      <c r="AK78" s="843">
        <v>4022</v>
      </c>
      <c r="AL78" s="843"/>
      <c r="AM78" s="843"/>
      <c r="AN78" s="843"/>
      <c r="AO78" s="843"/>
      <c r="AP78" s="843" t="s">
        <v>536</v>
      </c>
      <c r="AQ78" s="843"/>
      <c r="AR78" s="843"/>
      <c r="AS78" s="843"/>
      <c r="AT78" s="843"/>
      <c r="AU78" s="843" t="s">
        <v>536</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395</v>
      </c>
      <c r="B88" s="802" t="s">
        <v>423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28171</v>
      </c>
      <c r="AG88" s="857"/>
      <c r="AH88" s="857"/>
      <c r="AI88" s="857"/>
      <c r="AJ88" s="857"/>
      <c r="AK88" s="854"/>
      <c r="AL88" s="854"/>
      <c r="AM88" s="854"/>
      <c r="AN88" s="854"/>
      <c r="AO88" s="854"/>
      <c r="AP88" s="857">
        <v>51512</v>
      </c>
      <c r="AQ88" s="857"/>
      <c r="AR88" s="857"/>
      <c r="AS88" s="857"/>
      <c r="AT88" s="857"/>
      <c r="AU88" s="857">
        <v>2880</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395</v>
      </c>
      <c r="BR102" s="802" t="s">
        <v>424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40</v>
      </c>
      <c r="CS102" s="865"/>
      <c r="CT102" s="865"/>
      <c r="CU102" s="865"/>
      <c r="CV102" s="904"/>
      <c r="CW102" s="903" t="s">
        <v>536</v>
      </c>
      <c r="CX102" s="865"/>
      <c r="CY102" s="865"/>
      <c r="CZ102" s="865"/>
      <c r="DA102" s="904"/>
      <c r="DB102" s="903" t="s">
        <v>536</v>
      </c>
      <c r="DC102" s="865"/>
      <c r="DD102" s="865"/>
      <c r="DE102" s="865"/>
      <c r="DF102" s="904"/>
      <c r="DG102" s="903" t="s">
        <v>536</v>
      </c>
      <c r="DH102" s="865"/>
      <c r="DI102" s="865"/>
      <c r="DJ102" s="865"/>
      <c r="DK102" s="904"/>
      <c r="DL102" s="903" t="s">
        <v>536</v>
      </c>
      <c r="DM102" s="865"/>
      <c r="DN102" s="865"/>
      <c r="DO102" s="865"/>
      <c r="DP102" s="904"/>
      <c r="DQ102" s="903" t="s">
        <v>536</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425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426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429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432</v>
      </c>
      <c r="AB109" s="906"/>
      <c r="AC109" s="906"/>
      <c r="AD109" s="906"/>
      <c r="AE109" s="907"/>
      <c r="AF109" s="905" t="s">
        <v>433</v>
      </c>
      <c r="AG109" s="906"/>
      <c r="AH109" s="906"/>
      <c r="AI109" s="906"/>
      <c r="AJ109" s="907"/>
      <c r="AK109" s="905" t="s">
        <v>313</v>
      </c>
      <c r="AL109" s="906"/>
      <c r="AM109" s="906"/>
      <c r="AN109" s="906"/>
      <c r="AO109" s="907"/>
      <c r="AP109" s="905" t="s">
        <v>434</v>
      </c>
      <c r="AQ109" s="906"/>
      <c r="AR109" s="906"/>
      <c r="AS109" s="906"/>
      <c r="AT109" s="908"/>
      <c r="AU109" s="925" t="s">
        <v>431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432</v>
      </c>
      <c r="BR109" s="906"/>
      <c r="BS109" s="906"/>
      <c r="BT109" s="906"/>
      <c r="BU109" s="907"/>
      <c r="BV109" s="905" t="s">
        <v>433</v>
      </c>
      <c r="BW109" s="906"/>
      <c r="BX109" s="906"/>
      <c r="BY109" s="906"/>
      <c r="BZ109" s="907"/>
      <c r="CA109" s="905" t="s">
        <v>313</v>
      </c>
      <c r="CB109" s="906"/>
      <c r="CC109" s="906"/>
      <c r="CD109" s="906"/>
      <c r="CE109" s="907"/>
      <c r="CF109" s="926" t="s">
        <v>434</v>
      </c>
      <c r="CG109" s="926"/>
      <c r="CH109" s="926"/>
      <c r="CI109" s="926"/>
      <c r="CJ109" s="926"/>
      <c r="CK109" s="905" t="s">
        <v>435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432</v>
      </c>
      <c r="DH109" s="906"/>
      <c r="DI109" s="906"/>
      <c r="DJ109" s="906"/>
      <c r="DK109" s="907"/>
      <c r="DL109" s="905" t="s">
        <v>433</v>
      </c>
      <c r="DM109" s="906"/>
      <c r="DN109" s="906"/>
      <c r="DO109" s="906"/>
      <c r="DP109" s="907"/>
      <c r="DQ109" s="905" t="s">
        <v>313</v>
      </c>
      <c r="DR109" s="906"/>
      <c r="DS109" s="906"/>
      <c r="DT109" s="906"/>
      <c r="DU109" s="907"/>
      <c r="DV109" s="905" t="s">
        <v>434</v>
      </c>
      <c r="DW109" s="906"/>
      <c r="DX109" s="906"/>
      <c r="DY109" s="906"/>
      <c r="DZ109" s="908"/>
    </row>
    <row r="110" spans="1:131" s="224" customFormat="1" ht="26.25" customHeight="1" x14ac:dyDescent="0.2">
      <c r="A110" s="909" t="s">
        <v>436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1563106</v>
      </c>
      <c r="AB110" s="913"/>
      <c r="AC110" s="913"/>
      <c r="AD110" s="913"/>
      <c r="AE110" s="914"/>
      <c r="AF110" s="915">
        <v>1592730</v>
      </c>
      <c r="AG110" s="913"/>
      <c r="AH110" s="913"/>
      <c r="AI110" s="913"/>
      <c r="AJ110" s="914"/>
      <c r="AK110" s="915">
        <v>1670633</v>
      </c>
      <c r="AL110" s="913"/>
      <c r="AM110" s="913"/>
      <c r="AN110" s="913"/>
      <c r="AO110" s="914"/>
      <c r="AP110" s="916">
        <v>15.6</v>
      </c>
      <c r="AQ110" s="917"/>
      <c r="AR110" s="917"/>
      <c r="AS110" s="917"/>
      <c r="AT110" s="918"/>
      <c r="AU110" s="919" t="s">
        <v>75</v>
      </c>
      <c r="AV110" s="920"/>
      <c r="AW110" s="920"/>
      <c r="AX110" s="920"/>
      <c r="AY110" s="920"/>
      <c r="AZ110" s="942" t="s">
        <v>437</v>
      </c>
      <c r="BA110" s="910"/>
      <c r="BB110" s="910"/>
      <c r="BC110" s="910"/>
      <c r="BD110" s="910"/>
      <c r="BE110" s="910"/>
      <c r="BF110" s="910"/>
      <c r="BG110" s="910"/>
      <c r="BH110" s="910"/>
      <c r="BI110" s="910"/>
      <c r="BJ110" s="910"/>
      <c r="BK110" s="910"/>
      <c r="BL110" s="910"/>
      <c r="BM110" s="910"/>
      <c r="BN110" s="910"/>
      <c r="BO110" s="910"/>
      <c r="BP110" s="911"/>
      <c r="BQ110" s="943">
        <v>15493707</v>
      </c>
      <c r="BR110" s="944"/>
      <c r="BS110" s="944"/>
      <c r="BT110" s="944"/>
      <c r="BU110" s="944"/>
      <c r="BV110" s="944">
        <v>15541892</v>
      </c>
      <c r="BW110" s="944"/>
      <c r="BX110" s="944"/>
      <c r="BY110" s="944"/>
      <c r="BZ110" s="944"/>
      <c r="CA110" s="944">
        <v>15585430</v>
      </c>
      <c r="CB110" s="944"/>
      <c r="CC110" s="944"/>
      <c r="CD110" s="944"/>
      <c r="CE110" s="944"/>
      <c r="CF110" s="957">
        <v>145.1</v>
      </c>
      <c r="CG110" s="958"/>
      <c r="CH110" s="958"/>
      <c r="CI110" s="958"/>
      <c r="CJ110" s="958"/>
      <c r="CK110" s="959" t="s">
        <v>438</v>
      </c>
      <c r="CL110" s="960"/>
      <c r="CM110" s="942" t="s">
        <v>439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440</v>
      </c>
      <c r="DH110" s="944"/>
      <c r="DI110" s="944"/>
      <c r="DJ110" s="944"/>
      <c r="DK110" s="944"/>
      <c r="DL110" s="944" t="s">
        <v>441</v>
      </c>
      <c r="DM110" s="944"/>
      <c r="DN110" s="944"/>
      <c r="DO110" s="944"/>
      <c r="DP110" s="944"/>
      <c r="DQ110" s="944">
        <v>300321</v>
      </c>
      <c r="DR110" s="944"/>
      <c r="DS110" s="944"/>
      <c r="DT110" s="944"/>
      <c r="DU110" s="944"/>
      <c r="DV110" s="945">
        <v>2.8</v>
      </c>
      <c r="DW110" s="945"/>
      <c r="DX110" s="945"/>
      <c r="DY110" s="945"/>
      <c r="DZ110" s="946"/>
    </row>
    <row r="111" spans="1:131" s="224" customFormat="1" ht="26.25" customHeight="1" x14ac:dyDescent="0.2">
      <c r="A111" s="947" t="s">
        <v>442</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440</v>
      </c>
      <c r="AB111" s="951"/>
      <c r="AC111" s="951"/>
      <c r="AD111" s="951"/>
      <c r="AE111" s="952"/>
      <c r="AF111" s="953" t="s">
        <v>440</v>
      </c>
      <c r="AG111" s="951"/>
      <c r="AH111" s="951"/>
      <c r="AI111" s="951"/>
      <c r="AJ111" s="952"/>
      <c r="AK111" s="953" t="s">
        <v>440</v>
      </c>
      <c r="AL111" s="951"/>
      <c r="AM111" s="951"/>
      <c r="AN111" s="951"/>
      <c r="AO111" s="952"/>
      <c r="AP111" s="954" t="s">
        <v>440</v>
      </c>
      <c r="AQ111" s="955"/>
      <c r="AR111" s="955"/>
      <c r="AS111" s="955"/>
      <c r="AT111" s="956"/>
      <c r="AU111" s="921"/>
      <c r="AV111" s="922"/>
      <c r="AW111" s="922"/>
      <c r="AX111" s="922"/>
      <c r="AY111" s="922"/>
      <c r="AZ111" s="935" t="s">
        <v>443</v>
      </c>
      <c r="BA111" s="936"/>
      <c r="BB111" s="936"/>
      <c r="BC111" s="936"/>
      <c r="BD111" s="936"/>
      <c r="BE111" s="936"/>
      <c r="BF111" s="936"/>
      <c r="BG111" s="936"/>
      <c r="BH111" s="936"/>
      <c r="BI111" s="936"/>
      <c r="BJ111" s="936"/>
      <c r="BK111" s="936"/>
      <c r="BL111" s="936"/>
      <c r="BM111" s="936"/>
      <c r="BN111" s="936"/>
      <c r="BO111" s="936"/>
      <c r="BP111" s="937"/>
      <c r="BQ111" s="938">
        <v>589411</v>
      </c>
      <c r="BR111" s="939"/>
      <c r="BS111" s="939"/>
      <c r="BT111" s="939"/>
      <c r="BU111" s="939"/>
      <c r="BV111" s="939">
        <v>557608</v>
      </c>
      <c r="BW111" s="939"/>
      <c r="BX111" s="939"/>
      <c r="BY111" s="939"/>
      <c r="BZ111" s="939"/>
      <c r="CA111" s="939">
        <v>838217</v>
      </c>
      <c r="CB111" s="939"/>
      <c r="CC111" s="939"/>
      <c r="CD111" s="939"/>
      <c r="CE111" s="939"/>
      <c r="CF111" s="933">
        <v>7.8</v>
      </c>
      <c r="CG111" s="934"/>
      <c r="CH111" s="934"/>
      <c r="CI111" s="934"/>
      <c r="CJ111" s="934"/>
      <c r="CK111" s="961"/>
      <c r="CL111" s="962"/>
      <c r="CM111" s="935" t="s">
        <v>444</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445</v>
      </c>
      <c r="DH111" s="939"/>
      <c r="DI111" s="939"/>
      <c r="DJ111" s="939"/>
      <c r="DK111" s="939"/>
      <c r="DL111" s="939" t="s">
        <v>445</v>
      </c>
      <c r="DM111" s="939"/>
      <c r="DN111" s="939"/>
      <c r="DO111" s="939"/>
      <c r="DP111" s="939"/>
      <c r="DQ111" s="939" t="s">
        <v>445</v>
      </c>
      <c r="DR111" s="939"/>
      <c r="DS111" s="939"/>
      <c r="DT111" s="939"/>
      <c r="DU111" s="939"/>
      <c r="DV111" s="940" t="s">
        <v>440</v>
      </c>
      <c r="DW111" s="940"/>
      <c r="DX111" s="940"/>
      <c r="DY111" s="940"/>
      <c r="DZ111" s="941"/>
    </row>
    <row r="112" spans="1:131" s="224" customFormat="1" ht="26.25" customHeight="1" x14ac:dyDescent="0.2">
      <c r="A112" s="965" t="s">
        <v>446</v>
      </c>
      <c r="B112" s="966"/>
      <c r="C112" s="936" t="s">
        <v>447</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448</v>
      </c>
      <c r="AB112" s="972"/>
      <c r="AC112" s="972"/>
      <c r="AD112" s="972"/>
      <c r="AE112" s="973"/>
      <c r="AF112" s="974" t="s">
        <v>448</v>
      </c>
      <c r="AG112" s="972"/>
      <c r="AH112" s="972"/>
      <c r="AI112" s="972"/>
      <c r="AJ112" s="973"/>
      <c r="AK112" s="974" t="s">
        <v>448</v>
      </c>
      <c r="AL112" s="972"/>
      <c r="AM112" s="972"/>
      <c r="AN112" s="972"/>
      <c r="AO112" s="973"/>
      <c r="AP112" s="975" t="s">
        <v>448</v>
      </c>
      <c r="AQ112" s="976"/>
      <c r="AR112" s="976"/>
      <c r="AS112" s="976"/>
      <c r="AT112" s="977"/>
      <c r="AU112" s="921"/>
      <c r="AV112" s="922"/>
      <c r="AW112" s="922"/>
      <c r="AX112" s="922"/>
      <c r="AY112" s="922"/>
      <c r="AZ112" s="935" t="s">
        <v>449</v>
      </c>
      <c r="BA112" s="936"/>
      <c r="BB112" s="936"/>
      <c r="BC112" s="936"/>
      <c r="BD112" s="936"/>
      <c r="BE112" s="936"/>
      <c r="BF112" s="936"/>
      <c r="BG112" s="936"/>
      <c r="BH112" s="936"/>
      <c r="BI112" s="936"/>
      <c r="BJ112" s="936"/>
      <c r="BK112" s="936"/>
      <c r="BL112" s="936"/>
      <c r="BM112" s="936"/>
      <c r="BN112" s="936"/>
      <c r="BO112" s="936"/>
      <c r="BP112" s="937"/>
      <c r="BQ112" s="938" t="s">
        <v>448</v>
      </c>
      <c r="BR112" s="939"/>
      <c r="BS112" s="939"/>
      <c r="BT112" s="939"/>
      <c r="BU112" s="939"/>
      <c r="BV112" s="939" t="s">
        <v>448</v>
      </c>
      <c r="BW112" s="939"/>
      <c r="BX112" s="939"/>
      <c r="BY112" s="939"/>
      <c r="BZ112" s="939"/>
      <c r="CA112" s="939" t="s">
        <v>448</v>
      </c>
      <c r="CB112" s="939"/>
      <c r="CC112" s="939"/>
      <c r="CD112" s="939"/>
      <c r="CE112" s="939"/>
      <c r="CF112" s="933" t="s">
        <v>448</v>
      </c>
      <c r="CG112" s="934"/>
      <c r="CH112" s="934"/>
      <c r="CI112" s="934"/>
      <c r="CJ112" s="934"/>
      <c r="CK112" s="961"/>
      <c r="CL112" s="962"/>
      <c r="CM112" s="935" t="s">
        <v>450</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448</v>
      </c>
      <c r="DH112" s="939"/>
      <c r="DI112" s="939"/>
      <c r="DJ112" s="939"/>
      <c r="DK112" s="939"/>
      <c r="DL112" s="939" t="s">
        <v>448</v>
      </c>
      <c r="DM112" s="939"/>
      <c r="DN112" s="939"/>
      <c r="DO112" s="939"/>
      <c r="DP112" s="939"/>
      <c r="DQ112" s="939" t="s">
        <v>448</v>
      </c>
      <c r="DR112" s="939"/>
      <c r="DS112" s="939"/>
      <c r="DT112" s="939"/>
      <c r="DU112" s="939"/>
      <c r="DV112" s="940" t="s">
        <v>448</v>
      </c>
      <c r="DW112" s="940"/>
      <c r="DX112" s="940"/>
      <c r="DY112" s="940"/>
      <c r="DZ112" s="941"/>
    </row>
    <row r="113" spans="1:130" s="224" customFormat="1" ht="26.25" customHeight="1" x14ac:dyDescent="0.2">
      <c r="A113" s="967"/>
      <c r="B113" s="968"/>
      <c r="C113" s="936" t="s">
        <v>451</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t="s">
        <v>448</v>
      </c>
      <c r="AB113" s="951"/>
      <c r="AC113" s="951"/>
      <c r="AD113" s="951"/>
      <c r="AE113" s="952"/>
      <c r="AF113" s="953" t="s">
        <v>448</v>
      </c>
      <c r="AG113" s="951"/>
      <c r="AH113" s="951"/>
      <c r="AI113" s="951"/>
      <c r="AJ113" s="952"/>
      <c r="AK113" s="953" t="s">
        <v>448</v>
      </c>
      <c r="AL113" s="951"/>
      <c r="AM113" s="951"/>
      <c r="AN113" s="951"/>
      <c r="AO113" s="952"/>
      <c r="AP113" s="954" t="s">
        <v>448</v>
      </c>
      <c r="AQ113" s="955"/>
      <c r="AR113" s="955"/>
      <c r="AS113" s="955"/>
      <c r="AT113" s="956"/>
      <c r="AU113" s="921"/>
      <c r="AV113" s="922"/>
      <c r="AW113" s="922"/>
      <c r="AX113" s="922"/>
      <c r="AY113" s="922"/>
      <c r="AZ113" s="935" t="s">
        <v>452</v>
      </c>
      <c r="BA113" s="936"/>
      <c r="BB113" s="936"/>
      <c r="BC113" s="936"/>
      <c r="BD113" s="936"/>
      <c r="BE113" s="936"/>
      <c r="BF113" s="936"/>
      <c r="BG113" s="936"/>
      <c r="BH113" s="936"/>
      <c r="BI113" s="936"/>
      <c r="BJ113" s="936"/>
      <c r="BK113" s="936"/>
      <c r="BL113" s="936"/>
      <c r="BM113" s="936"/>
      <c r="BN113" s="936"/>
      <c r="BO113" s="936"/>
      <c r="BP113" s="937"/>
      <c r="BQ113" s="938">
        <v>3251904</v>
      </c>
      <c r="BR113" s="939"/>
      <c r="BS113" s="939"/>
      <c r="BT113" s="939"/>
      <c r="BU113" s="939"/>
      <c r="BV113" s="939">
        <v>3088957</v>
      </c>
      <c r="BW113" s="939"/>
      <c r="BX113" s="939"/>
      <c r="BY113" s="939"/>
      <c r="BZ113" s="939"/>
      <c r="CA113" s="939">
        <v>2879762</v>
      </c>
      <c r="CB113" s="939"/>
      <c r="CC113" s="939"/>
      <c r="CD113" s="939"/>
      <c r="CE113" s="939"/>
      <c r="CF113" s="933">
        <v>26.8</v>
      </c>
      <c r="CG113" s="934"/>
      <c r="CH113" s="934"/>
      <c r="CI113" s="934"/>
      <c r="CJ113" s="934"/>
      <c r="CK113" s="961"/>
      <c r="CL113" s="962"/>
      <c r="CM113" s="935" t="s">
        <v>453</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448</v>
      </c>
      <c r="DH113" s="972"/>
      <c r="DI113" s="972"/>
      <c r="DJ113" s="972"/>
      <c r="DK113" s="973"/>
      <c r="DL113" s="974" t="s">
        <v>448</v>
      </c>
      <c r="DM113" s="972"/>
      <c r="DN113" s="972"/>
      <c r="DO113" s="972"/>
      <c r="DP113" s="973"/>
      <c r="DQ113" s="974" t="s">
        <v>448</v>
      </c>
      <c r="DR113" s="972"/>
      <c r="DS113" s="972"/>
      <c r="DT113" s="972"/>
      <c r="DU113" s="973"/>
      <c r="DV113" s="975" t="s">
        <v>448</v>
      </c>
      <c r="DW113" s="976"/>
      <c r="DX113" s="976"/>
      <c r="DY113" s="976"/>
      <c r="DZ113" s="977"/>
    </row>
    <row r="114" spans="1:130" s="224" customFormat="1" ht="26.25" customHeight="1" x14ac:dyDescent="0.2">
      <c r="A114" s="967"/>
      <c r="B114" s="968"/>
      <c r="C114" s="936" t="s">
        <v>454</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339423</v>
      </c>
      <c r="AB114" s="972"/>
      <c r="AC114" s="972"/>
      <c r="AD114" s="972"/>
      <c r="AE114" s="973"/>
      <c r="AF114" s="974">
        <v>271513</v>
      </c>
      <c r="AG114" s="972"/>
      <c r="AH114" s="972"/>
      <c r="AI114" s="972"/>
      <c r="AJ114" s="973"/>
      <c r="AK114" s="974">
        <v>285869</v>
      </c>
      <c r="AL114" s="972"/>
      <c r="AM114" s="972"/>
      <c r="AN114" s="972"/>
      <c r="AO114" s="973"/>
      <c r="AP114" s="975">
        <v>2.7</v>
      </c>
      <c r="AQ114" s="976"/>
      <c r="AR114" s="976"/>
      <c r="AS114" s="976"/>
      <c r="AT114" s="977"/>
      <c r="AU114" s="921"/>
      <c r="AV114" s="922"/>
      <c r="AW114" s="922"/>
      <c r="AX114" s="922"/>
      <c r="AY114" s="922"/>
      <c r="AZ114" s="935" t="s">
        <v>455</v>
      </c>
      <c r="BA114" s="936"/>
      <c r="BB114" s="936"/>
      <c r="BC114" s="936"/>
      <c r="BD114" s="936"/>
      <c r="BE114" s="936"/>
      <c r="BF114" s="936"/>
      <c r="BG114" s="936"/>
      <c r="BH114" s="936"/>
      <c r="BI114" s="936"/>
      <c r="BJ114" s="936"/>
      <c r="BK114" s="936"/>
      <c r="BL114" s="936"/>
      <c r="BM114" s="936"/>
      <c r="BN114" s="936"/>
      <c r="BO114" s="936"/>
      <c r="BP114" s="937"/>
      <c r="BQ114" s="938">
        <v>4504818</v>
      </c>
      <c r="BR114" s="939"/>
      <c r="BS114" s="939"/>
      <c r="BT114" s="939"/>
      <c r="BU114" s="939"/>
      <c r="BV114" s="939">
        <v>4278571</v>
      </c>
      <c r="BW114" s="939"/>
      <c r="BX114" s="939"/>
      <c r="BY114" s="939"/>
      <c r="BZ114" s="939"/>
      <c r="CA114" s="939">
        <v>3978200</v>
      </c>
      <c r="CB114" s="939"/>
      <c r="CC114" s="939"/>
      <c r="CD114" s="939"/>
      <c r="CE114" s="939"/>
      <c r="CF114" s="933">
        <v>37</v>
      </c>
      <c r="CG114" s="934"/>
      <c r="CH114" s="934"/>
      <c r="CI114" s="934"/>
      <c r="CJ114" s="934"/>
      <c r="CK114" s="961"/>
      <c r="CL114" s="962"/>
      <c r="CM114" s="935" t="s">
        <v>456</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448</v>
      </c>
      <c r="DH114" s="972"/>
      <c r="DI114" s="972"/>
      <c r="DJ114" s="972"/>
      <c r="DK114" s="973"/>
      <c r="DL114" s="974" t="s">
        <v>448</v>
      </c>
      <c r="DM114" s="972"/>
      <c r="DN114" s="972"/>
      <c r="DO114" s="972"/>
      <c r="DP114" s="973"/>
      <c r="DQ114" s="974" t="s">
        <v>448</v>
      </c>
      <c r="DR114" s="972"/>
      <c r="DS114" s="972"/>
      <c r="DT114" s="972"/>
      <c r="DU114" s="973"/>
      <c r="DV114" s="975" t="s">
        <v>448</v>
      </c>
      <c r="DW114" s="976"/>
      <c r="DX114" s="976"/>
      <c r="DY114" s="976"/>
      <c r="DZ114" s="977"/>
    </row>
    <row r="115" spans="1:130" s="224" customFormat="1" ht="26.25" customHeight="1" x14ac:dyDescent="0.2">
      <c r="A115" s="967"/>
      <c r="B115" s="968"/>
      <c r="C115" s="936" t="s">
        <v>457</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102895</v>
      </c>
      <c r="AB115" s="951"/>
      <c r="AC115" s="951"/>
      <c r="AD115" s="951"/>
      <c r="AE115" s="952"/>
      <c r="AF115" s="953">
        <v>60595</v>
      </c>
      <c r="AG115" s="951"/>
      <c r="AH115" s="951"/>
      <c r="AI115" s="951"/>
      <c r="AJ115" s="952"/>
      <c r="AK115" s="953">
        <v>51413</v>
      </c>
      <c r="AL115" s="951"/>
      <c r="AM115" s="951"/>
      <c r="AN115" s="951"/>
      <c r="AO115" s="952"/>
      <c r="AP115" s="954">
        <v>0.5</v>
      </c>
      <c r="AQ115" s="955"/>
      <c r="AR115" s="955"/>
      <c r="AS115" s="955"/>
      <c r="AT115" s="956"/>
      <c r="AU115" s="921"/>
      <c r="AV115" s="922"/>
      <c r="AW115" s="922"/>
      <c r="AX115" s="922"/>
      <c r="AY115" s="922"/>
      <c r="AZ115" s="935" t="s">
        <v>458</v>
      </c>
      <c r="BA115" s="936"/>
      <c r="BB115" s="936"/>
      <c r="BC115" s="936"/>
      <c r="BD115" s="936"/>
      <c r="BE115" s="936"/>
      <c r="BF115" s="936"/>
      <c r="BG115" s="936"/>
      <c r="BH115" s="936"/>
      <c r="BI115" s="936"/>
      <c r="BJ115" s="936"/>
      <c r="BK115" s="936"/>
      <c r="BL115" s="936"/>
      <c r="BM115" s="936"/>
      <c r="BN115" s="936"/>
      <c r="BO115" s="936"/>
      <c r="BP115" s="937"/>
      <c r="BQ115" s="938" t="s">
        <v>448</v>
      </c>
      <c r="BR115" s="939"/>
      <c r="BS115" s="939"/>
      <c r="BT115" s="939"/>
      <c r="BU115" s="939"/>
      <c r="BV115" s="939" t="s">
        <v>448</v>
      </c>
      <c r="BW115" s="939"/>
      <c r="BX115" s="939"/>
      <c r="BY115" s="939"/>
      <c r="BZ115" s="939"/>
      <c r="CA115" s="939" t="s">
        <v>448</v>
      </c>
      <c r="CB115" s="939"/>
      <c r="CC115" s="939"/>
      <c r="CD115" s="939"/>
      <c r="CE115" s="939"/>
      <c r="CF115" s="933" t="s">
        <v>448</v>
      </c>
      <c r="CG115" s="934"/>
      <c r="CH115" s="934"/>
      <c r="CI115" s="934"/>
      <c r="CJ115" s="934"/>
      <c r="CK115" s="961"/>
      <c r="CL115" s="962"/>
      <c r="CM115" s="935" t="s">
        <v>459</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448</v>
      </c>
      <c r="DH115" s="972"/>
      <c r="DI115" s="972"/>
      <c r="DJ115" s="972"/>
      <c r="DK115" s="973"/>
      <c r="DL115" s="974" t="s">
        <v>448</v>
      </c>
      <c r="DM115" s="972"/>
      <c r="DN115" s="972"/>
      <c r="DO115" s="972"/>
      <c r="DP115" s="973"/>
      <c r="DQ115" s="974" t="s">
        <v>448</v>
      </c>
      <c r="DR115" s="972"/>
      <c r="DS115" s="972"/>
      <c r="DT115" s="972"/>
      <c r="DU115" s="973"/>
      <c r="DV115" s="975" t="s">
        <v>448</v>
      </c>
      <c r="DW115" s="976"/>
      <c r="DX115" s="976"/>
      <c r="DY115" s="976"/>
      <c r="DZ115" s="977"/>
    </row>
    <row r="116" spans="1:130" s="224" customFormat="1" ht="26.25" customHeight="1" x14ac:dyDescent="0.2">
      <c r="A116" s="969"/>
      <c r="B116" s="970"/>
      <c r="C116" s="978" t="s">
        <v>460</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12</v>
      </c>
      <c r="AB116" s="972"/>
      <c r="AC116" s="972"/>
      <c r="AD116" s="972"/>
      <c r="AE116" s="973"/>
      <c r="AF116" s="974">
        <v>461</v>
      </c>
      <c r="AG116" s="972"/>
      <c r="AH116" s="972"/>
      <c r="AI116" s="972"/>
      <c r="AJ116" s="973"/>
      <c r="AK116" s="974">
        <v>183</v>
      </c>
      <c r="AL116" s="972"/>
      <c r="AM116" s="972"/>
      <c r="AN116" s="972"/>
      <c r="AO116" s="973"/>
      <c r="AP116" s="975">
        <v>0</v>
      </c>
      <c r="AQ116" s="976"/>
      <c r="AR116" s="976"/>
      <c r="AS116" s="976"/>
      <c r="AT116" s="977"/>
      <c r="AU116" s="921"/>
      <c r="AV116" s="922"/>
      <c r="AW116" s="922"/>
      <c r="AX116" s="922"/>
      <c r="AY116" s="922"/>
      <c r="AZ116" s="980" t="s">
        <v>461</v>
      </c>
      <c r="BA116" s="981"/>
      <c r="BB116" s="981"/>
      <c r="BC116" s="981"/>
      <c r="BD116" s="981"/>
      <c r="BE116" s="981"/>
      <c r="BF116" s="981"/>
      <c r="BG116" s="981"/>
      <c r="BH116" s="981"/>
      <c r="BI116" s="981"/>
      <c r="BJ116" s="981"/>
      <c r="BK116" s="981"/>
      <c r="BL116" s="981"/>
      <c r="BM116" s="981"/>
      <c r="BN116" s="981"/>
      <c r="BO116" s="981"/>
      <c r="BP116" s="982"/>
      <c r="BQ116" s="938" t="s">
        <v>448</v>
      </c>
      <c r="BR116" s="939"/>
      <c r="BS116" s="939"/>
      <c r="BT116" s="939"/>
      <c r="BU116" s="939"/>
      <c r="BV116" s="939" t="s">
        <v>448</v>
      </c>
      <c r="BW116" s="939"/>
      <c r="BX116" s="939"/>
      <c r="BY116" s="939"/>
      <c r="BZ116" s="939"/>
      <c r="CA116" s="939" t="s">
        <v>448</v>
      </c>
      <c r="CB116" s="939"/>
      <c r="CC116" s="939"/>
      <c r="CD116" s="939"/>
      <c r="CE116" s="939"/>
      <c r="CF116" s="933" t="s">
        <v>448</v>
      </c>
      <c r="CG116" s="934"/>
      <c r="CH116" s="934"/>
      <c r="CI116" s="934"/>
      <c r="CJ116" s="934"/>
      <c r="CK116" s="961"/>
      <c r="CL116" s="962"/>
      <c r="CM116" s="935" t="s">
        <v>462</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448</v>
      </c>
      <c r="DH116" s="972"/>
      <c r="DI116" s="972"/>
      <c r="DJ116" s="972"/>
      <c r="DK116" s="973"/>
      <c r="DL116" s="974" t="s">
        <v>448</v>
      </c>
      <c r="DM116" s="972"/>
      <c r="DN116" s="972"/>
      <c r="DO116" s="972"/>
      <c r="DP116" s="973"/>
      <c r="DQ116" s="974" t="s">
        <v>448</v>
      </c>
      <c r="DR116" s="972"/>
      <c r="DS116" s="972"/>
      <c r="DT116" s="972"/>
      <c r="DU116" s="973"/>
      <c r="DV116" s="975" t="s">
        <v>448</v>
      </c>
      <c r="DW116" s="976"/>
      <c r="DX116" s="976"/>
      <c r="DY116" s="976"/>
      <c r="DZ116" s="977"/>
    </row>
    <row r="117" spans="1:130" s="224" customFormat="1" ht="26.25" customHeight="1" x14ac:dyDescent="0.2">
      <c r="A117" s="925" t="s">
        <v>190</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463</v>
      </c>
      <c r="Z117" s="907"/>
      <c r="AA117" s="991">
        <v>2005436</v>
      </c>
      <c r="AB117" s="992"/>
      <c r="AC117" s="992"/>
      <c r="AD117" s="992"/>
      <c r="AE117" s="993"/>
      <c r="AF117" s="994">
        <v>1925299</v>
      </c>
      <c r="AG117" s="992"/>
      <c r="AH117" s="992"/>
      <c r="AI117" s="992"/>
      <c r="AJ117" s="993"/>
      <c r="AK117" s="994">
        <v>2008098</v>
      </c>
      <c r="AL117" s="992"/>
      <c r="AM117" s="992"/>
      <c r="AN117" s="992"/>
      <c r="AO117" s="993"/>
      <c r="AP117" s="995"/>
      <c r="AQ117" s="996"/>
      <c r="AR117" s="996"/>
      <c r="AS117" s="996"/>
      <c r="AT117" s="997"/>
      <c r="AU117" s="921"/>
      <c r="AV117" s="922"/>
      <c r="AW117" s="922"/>
      <c r="AX117" s="922"/>
      <c r="AY117" s="922"/>
      <c r="AZ117" s="987" t="s">
        <v>464</v>
      </c>
      <c r="BA117" s="988"/>
      <c r="BB117" s="988"/>
      <c r="BC117" s="988"/>
      <c r="BD117" s="988"/>
      <c r="BE117" s="988"/>
      <c r="BF117" s="988"/>
      <c r="BG117" s="988"/>
      <c r="BH117" s="988"/>
      <c r="BI117" s="988"/>
      <c r="BJ117" s="988"/>
      <c r="BK117" s="988"/>
      <c r="BL117" s="988"/>
      <c r="BM117" s="988"/>
      <c r="BN117" s="988"/>
      <c r="BO117" s="988"/>
      <c r="BP117" s="989"/>
      <c r="BQ117" s="938" t="s">
        <v>445</v>
      </c>
      <c r="BR117" s="939"/>
      <c r="BS117" s="939"/>
      <c r="BT117" s="939"/>
      <c r="BU117" s="939"/>
      <c r="BV117" s="939" t="s">
        <v>413</v>
      </c>
      <c r="BW117" s="939"/>
      <c r="BX117" s="939"/>
      <c r="BY117" s="939"/>
      <c r="BZ117" s="939"/>
      <c r="CA117" s="939" t="s">
        <v>465</v>
      </c>
      <c r="CB117" s="939"/>
      <c r="CC117" s="939"/>
      <c r="CD117" s="939"/>
      <c r="CE117" s="939"/>
      <c r="CF117" s="933" t="s">
        <v>413</v>
      </c>
      <c r="CG117" s="934"/>
      <c r="CH117" s="934"/>
      <c r="CI117" s="934"/>
      <c r="CJ117" s="934"/>
      <c r="CK117" s="961"/>
      <c r="CL117" s="962"/>
      <c r="CM117" s="935" t="s">
        <v>466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413</v>
      </c>
      <c r="DH117" s="972"/>
      <c r="DI117" s="972"/>
      <c r="DJ117" s="972"/>
      <c r="DK117" s="973"/>
      <c r="DL117" s="974" t="s">
        <v>467</v>
      </c>
      <c r="DM117" s="972"/>
      <c r="DN117" s="972"/>
      <c r="DO117" s="972"/>
      <c r="DP117" s="973"/>
      <c r="DQ117" s="974" t="s">
        <v>413</v>
      </c>
      <c r="DR117" s="972"/>
      <c r="DS117" s="972"/>
      <c r="DT117" s="972"/>
      <c r="DU117" s="973"/>
      <c r="DV117" s="975" t="s">
        <v>413</v>
      </c>
      <c r="DW117" s="976"/>
      <c r="DX117" s="976"/>
      <c r="DY117" s="976"/>
      <c r="DZ117" s="977"/>
    </row>
    <row r="118" spans="1:130" s="224" customFormat="1" ht="26.25" customHeight="1" x14ac:dyDescent="0.2">
      <c r="A118" s="925" t="s">
        <v>435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432</v>
      </c>
      <c r="AB118" s="906"/>
      <c r="AC118" s="906"/>
      <c r="AD118" s="906"/>
      <c r="AE118" s="907"/>
      <c r="AF118" s="905" t="s">
        <v>433</v>
      </c>
      <c r="AG118" s="906"/>
      <c r="AH118" s="906"/>
      <c r="AI118" s="906"/>
      <c r="AJ118" s="907"/>
      <c r="AK118" s="905" t="s">
        <v>313</v>
      </c>
      <c r="AL118" s="906"/>
      <c r="AM118" s="906"/>
      <c r="AN118" s="906"/>
      <c r="AO118" s="907"/>
      <c r="AP118" s="983" t="s">
        <v>434</v>
      </c>
      <c r="AQ118" s="984"/>
      <c r="AR118" s="984"/>
      <c r="AS118" s="984"/>
      <c r="AT118" s="985"/>
      <c r="AU118" s="921"/>
      <c r="AV118" s="922"/>
      <c r="AW118" s="922"/>
      <c r="AX118" s="922"/>
      <c r="AY118" s="922"/>
      <c r="AZ118" s="986" t="s">
        <v>468</v>
      </c>
      <c r="BA118" s="978"/>
      <c r="BB118" s="978"/>
      <c r="BC118" s="978"/>
      <c r="BD118" s="978"/>
      <c r="BE118" s="978"/>
      <c r="BF118" s="978"/>
      <c r="BG118" s="978"/>
      <c r="BH118" s="978"/>
      <c r="BI118" s="978"/>
      <c r="BJ118" s="978"/>
      <c r="BK118" s="978"/>
      <c r="BL118" s="978"/>
      <c r="BM118" s="978"/>
      <c r="BN118" s="978"/>
      <c r="BO118" s="978"/>
      <c r="BP118" s="979"/>
      <c r="BQ118" s="1012" t="s">
        <v>469</v>
      </c>
      <c r="BR118" s="1013"/>
      <c r="BS118" s="1013"/>
      <c r="BT118" s="1013"/>
      <c r="BU118" s="1013"/>
      <c r="BV118" s="1013" t="s">
        <v>413</v>
      </c>
      <c r="BW118" s="1013"/>
      <c r="BX118" s="1013"/>
      <c r="BY118" s="1013"/>
      <c r="BZ118" s="1013"/>
      <c r="CA118" s="1013" t="s">
        <v>413</v>
      </c>
      <c r="CB118" s="1013"/>
      <c r="CC118" s="1013"/>
      <c r="CD118" s="1013"/>
      <c r="CE118" s="1013"/>
      <c r="CF118" s="933" t="s">
        <v>469</v>
      </c>
      <c r="CG118" s="934"/>
      <c r="CH118" s="934"/>
      <c r="CI118" s="934"/>
      <c r="CJ118" s="934"/>
      <c r="CK118" s="961"/>
      <c r="CL118" s="962"/>
      <c r="CM118" s="935" t="s">
        <v>470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413</v>
      </c>
      <c r="DH118" s="972"/>
      <c r="DI118" s="972"/>
      <c r="DJ118" s="972"/>
      <c r="DK118" s="973"/>
      <c r="DL118" s="974" t="s">
        <v>467</v>
      </c>
      <c r="DM118" s="972"/>
      <c r="DN118" s="972"/>
      <c r="DO118" s="972"/>
      <c r="DP118" s="973"/>
      <c r="DQ118" s="974" t="s">
        <v>469</v>
      </c>
      <c r="DR118" s="972"/>
      <c r="DS118" s="972"/>
      <c r="DT118" s="972"/>
      <c r="DU118" s="973"/>
      <c r="DV118" s="975" t="s">
        <v>397</v>
      </c>
      <c r="DW118" s="976"/>
      <c r="DX118" s="976"/>
      <c r="DY118" s="976"/>
      <c r="DZ118" s="977"/>
    </row>
    <row r="119" spans="1:130" s="224" customFormat="1" ht="26.25" customHeight="1" x14ac:dyDescent="0.2">
      <c r="A119" s="1069" t="s">
        <v>438</v>
      </c>
      <c r="B119" s="960"/>
      <c r="C119" s="942" t="s">
        <v>439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413</v>
      </c>
      <c r="AB119" s="913"/>
      <c r="AC119" s="913"/>
      <c r="AD119" s="913"/>
      <c r="AE119" s="914"/>
      <c r="AF119" s="915" t="s">
        <v>469</v>
      </c>
      <c r="AG119" s="913"/>
      <c r="AH119" s="913"/>
      <c r="AI119" s="913"/>
      <c r="AJ119" s="914"/>
      <c r="AK119" s="915" t="s">
        <v>413</v>
      </c>
      <c r="AL119" s="913"/>
      <c r="AM119" s="913"/>
      <c r="AN119" s="913"/>
      <c r="AO119" s="914"/>
      <c r="AP119" s="916" t="s">
        <v>413</v>
      </c>
      <c r="AQ119" s="917"/>
      <c r="AR119" s="917"/>
      <c r="AS119" s="917"/>
      <c r="AT119" s="918"/>
      <c r="AU119" s="923"/>
      <c r="AV119" s="924"/>
      <c r="AW119" s="924"/>
      <c r="AX119" s="924"/>
      <c r="AY119" s="924"/>
      <c r="AZ119" s="245" t="s">
        <v>190</v>
      </c>
      <c r="BA119" s="245"/>
      <c r="BB119" s="245"/>
      <c r="BC119" s="245"/>
      <c r="BD119" s="245"/>
      <c r="BE119" s="245"/>
      <c r="BF119" s="245"/>
      <c r="BG119" s="245"/>
      <c r="BH119" s="245"/>
      <c r="BI119" s="245"/>
      <c r="BJ119" s="245"/>
      <c r="BK119" s="245"/>
      <c r="BL119" s="245"/>
      <c r="BM119" s="245"/>
      <c r="BN119" s="245"/>
      <c r="BO119" s="990" t="s">
        <v>471</v>
      </c>
      <c r="BP119" s="1018"/>
      <c r="BQ119" s="1012">
        <v>23839840</v>
      </c>
      <c r="BR119" s="1013"/>
      <c r="BS119" s="1013"/>
      <c r="BT119" s="1013"/>
      <c r="BU119" s="1013"/>
      <c r="BV119" s="1013">
        <v>23467028</v>
      </c>
      <c r="BW119" s="1013"/>
      <c r="BX119" s="1013"/>
      <c r="BY119" s="1013"/>
      <c r="BZ119" s="1013"/>
      <c r="CA119" s="1013">
        <v>23281609</v>
      </c>
      <c r="CB119" s="1013"/>
      <c r="CC119" s="1013"/>
      <c r="CD119" s="1013"/>
      <c r="CE119" s="1013"/>
      <c r="CF119" s="1014"/>
      <c r="CG119" s="1015"/>
      <c r="CH119" s="1015"/>
      <c r="CI119" s="1015"/>
      <c r="CJ119" s="1016"/>
      <c r="CK119" s="963"/>
      <c r="CL119" s="964"/>
      <c r="CM119" s="986" t="s">
        <v>472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589411</v>
      </c>
      <c r="DH119" s="999"/>
      <c r="DI119" s="999"/>
      <c r="DJ119" s="999"/>
      <c r="DK119" s="1000"/>
      <c r="DL119" s="998">
        <v>557608</v>
      </c>
      <c r="DM119" s="999"/>
      <c r="DN119" s="999"/>
      <c r="DO119" s="999"/>
      <c r="DP119" s="1000"/>
      <c r="DQ119" s="998">
        <v>537896</v>
      </c>
      <c r="DR119" s="999"/>
      <c r="DS119" s="999"/>
      <c r="DT119" s="999"/>
      <c r="DU119" s="1000"/>
      <c r="DV119" s="1001">
        <v>5</v>
      </c>
      <c r="DW119" s="1002"/>
      <c r="DX119" s="1002"/>
      <c r="DY119" s="1002"/>
      <c r="DZ119" s="1003"/>
    </row>
    <row r="120" spans="1:130" s="224" customFormat="1" ht="26.25" customHeight="1" x14ac:dyDescent="0.2">
      <c r="A120" s="1070"/>
      <c r="B120" s="962"/>
      <c r="C120" s="935" t="s">
        <v>444</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413</v>
      </c>
      <c r="AB120" s="972"/>
      <c r="AC120" s="972"/>
      <c r="AD120" s="972"/>
      <c r="AE120" s="973"/>
      <c r="AF120" s="974" t="s">
        <v>445</v>
      </c>
      <c r="AG120" s="972"/>
      <c r="AH120" s="972"/>
      <c r="AI120" s="972"/>
      <c r="AJ120" s="973"/>
      <c r="AK120" s="974" t="s">
        <v>413</v>
      </c>
      <c r="AL120" s="972"/>
      <c r="AM120" s="972"/>
      <c r="AN120" s="972"/>
      <c r="AO120" s="973"/>
      <c r="AP120" s="975" t="s">
        <v>397</v>
      </c>
      <c r="AQ120" s="976"/>
      <c r="AR120" s="976"/>
      <c r="AS120" s="976"/>
      <c r="AT120" s="977"/>
      <c r="AU120" s="1004" t="s">
        <v>473</v>
      </c>
      <c r="AV120" s="1005"/>
      <c r="AW120" s="1005"/>
      <c r="AX120" s="1005"/>
      <c r="AY120" s="1006"/>
      <c r="AZ120" s="942" t="s">
        <v>474</v>
      </c>
      <c r="BA120" s="910"/>
      <c r="BB120" s="910"/>
      <c r="BC120" s="910"/>
      <c r="BD120" s="910"/>
      <c r="BE120" s="910"/>
      <c r="BF120" s="910"/>
      <c r="BG120" s="910"/>
      <c r="BH120" s="910"/>
      <c r="BI120" s="910"/>
      <c r="BJ120" s="910"/>
      <c r="BK120" s="910"/>
      <c r="BL120" s="910"/>
      <c r="BM120" s="910"/>
      <c r="BN120" s="910"/>
      <c r="BO120" s="910"/>
      <c r="BP120" s="911"/>
      <c r="BQ120" s="943">
        <v>4418661</v>
      </c>
      <c r="BR120" s="944"/>
      <c r="BS120" s="944"/>
      <c r="BT120" s="944"/>
      <c r="BU120" s="944"/>
      <c r="BV120" s="944">
        <v>4698739</v>
      </c>
      <c r="BW120" s="944"/>
      <c r="BX120" s="944"/>
      <c r="BY120" s="944"/>
      <c r="BZ120" s="944"/>
      <c r="CA120" s="944">
        <v>5180709</v>
      </c>
      <c r="CB120" s="944"/>
      <c r="CC120" s="944"/>
      <c r="CD120" s="944"/>
      <c r="CE120" s="944"/>
      <c r="CF120" s="957">
        <v>48.2</v>
      </c>
      <c r="CG120" s="958"/>
      <c r="CH120" s="958"/>
      <c r="CI120" s="958"/>
      <c r="CJ120" s="958"/>
      <c r="CK120" s="1019" t="s">
        <v>475</v>
      </c>
      <c r="CL120" s="1020"/>
      <c r="CM120" s="1020"/>
      <c r="CN120" s="1020"/>
      <c r="CO120" s="1021"/>
      <c r="CP120" s="1027" t="s">
        <v>476</v>
      </c>
      <c r="CQ120" s="1028"/>
      <c r="CR120" s="1028"/>
      <c r="CS120" s="1028"/>
      <c r="CT120" s="1028"/>
      <c r="CU120" s="1028"/>
      <c r="CV120" s="1028"/>
      <c r="CW120" s="1028"/>
      <c r="CX120" s="1028"/>
      <c r="CY120" s="1028"/>
      <c r="CZ120" s="1028"/>
      <c r="DA120" s="1028"/>
      <c r="DB120" s="1028"/>
      <c r="DC120" s="1028"/>
      <c r="DD120" s="1028"/>
      <c r="DE120" s="1028"/>
      <c r="DF120" s="1029"/>
      <c r="DG120" s="943" t="s">
        <v>413</v>
      </c>
      <c r="DH120" s="944"/>
      <c r="DI120" s="944"/>
      <c r="DJ120" s="944"/>
      <c r="DK120" s="944"/>
      <c r="DL120" s="944" t="s">
        <v>397</v>
      </c>
      <c r="DM120" s="944"/>
      <c r="DN120" s="944"/>
      <c r="DO120" s="944"/>
      <c r="DP120" s="944"/>
      <c r="DQ120" s="944" t="s">
        <v>413</v>
      </c>
      <c r="DR120" s="944"/>
      <c r="DS120" s="944"/>
      <c r="DT120" s="944"/>
      <c r="DU120" s="944"/>
      <c r="DV120" s="945" t="s">
        <v>413</v>
      </c>
      <c r="DW120" s="945"/>
      <c r="DX120" s="945"/>
      <c r="DY120" s="945"/>
      <c r="DZ120" s="946"/>
    </row>
    <row r="121" spans="1:130" s="224" customFormat="1" ht="26.25" customHeight="1" x14ac:dyDescent="0.2">
      <c r="A121" s="1070"/>
      <c r="B121" s="962"/>
      <c r="C121" s="987" t="s">
        <v>477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397</v>
      </c>
      <c r="AB121" s="972"/>
      <c r="AC121" s="972"/>
      <c r="AD121" s="972"/>
      <c r="AE121" s="973"/>
      <c r="AF121" s="974" t="s">
        <v>465</v>
      </c>
      <c r="AG121" s="972"/>
      <c r="AH121" s="972"/>
      <c r="AI121" s="972"/>
      <c r="AJ121" s="973"/>
      <c r="AK121" s="974" t="s">
        <v>185</v>
      </c>
      <c r="AL121" s="972"/>
      <c r="AM121" s="972"/>
      <c r="AN121" s="972"/>
      <c r="AO121" s="973"/>
      <c r="AP121" s="975" t="s">
        <v>413</v>
      </c>
      <c r="AQ121" s="976"/>
      <c r="AR121" s="976"/>
      <c r="AS121" s="976"/>
      <c r="AT121" s="977"/>
      <c r="AU121" s="1007"/>
      <c r="AV121" s="1008"/>
      <c r="AW121" s="1008"/>
      <c r="AX121" s="1008"/>
      <c r="AY121" s="1009"/>
      <c r="AZ121" s="935" t="s">
        <v>478</v>
      </c>
      <c r="BA121" s="936"/>
      <c r="BB121" s="936"/>
      <c r="BC121" s="936"/>
      <c r="BD121" s="936"/>
      <c r="BE121" s="936"/>
      <c r="BF121" s="936"/>
      <c r="BG121" s="936"/>
      <c r="BH121" s="936"/>
      <c r="BI121" s="936"/>
      <c r="BJ121" s="936"/>
      <c r="BK121" s="936"/>
      <c r="BL121" s="936"/>
      <c r="BM121" s="936"/>
      <c r="BN121" s="936"/>
      <c r="BO121" s="936"/>
      <c r="BP121" s="937"/>
      <c r="BQ121" s="938" t="s">
        <v>413</v>
      </c>
      <c r="BR121" s="939"/>
      <c r="BS121" s="939"/>
      <c r="BT121" s="939"/>
      <c r="BU121" s="939"/>
      <c r="BV121" s="939" t="s">
        <v>413</v>
      </c>
      <c r="BW121" s="939"/>
      <c r="BX121" s="939"/>
      <c r="BY121" s="939"/>
      <c r="BZ121" s="939"/>
      <c r="CA121" s="939" t="s">
        <v>465</v>
      </c>
      <c r="CB121" s="939"/>
      <c r="CC121" s="939"/>
      <c r="CD121" s="939"/>
      <c r="CE121" s="939"/>
      <c r="CF121" s="933" t="s">
        <v>469</v>
      </c>
      <c r="CG121" s="934"/>
      <c r="CH121" s="934"/>
      <c r="CI121" s="934"/>
      <c r="CJ121" s="934"/>
      <c r="CK121" s="1022"/>
      <c r="CL121" s="1023"/>
      <c r="CM121" s="1023"/>
      <c r="CN121" s="1023"/>
      <c r="CO121" s="1024"/>
      <c r="CP121" s="1032" t="s">
        <v>479</v>
      </c>
      <c r="CQ121" s="1033"/>
      <c r="CR121" s="1033"/>
      <c r="CS121" s="1033"/>
      <c r="CT121" s="1033"/>
      <c r="CU121" s="1033"/>
      <c r="CV121" s="1033"/>
      <c r="CW121" s="1033"/>
      <c r="CX121" s="1033"/>
      <c r="CY121" s="1033"/>
      <c r="CZ121" s="1033"/>
      <c r="DA121" s="1033"/>
      <c r="DB121" s="1033"/>
      <c r="DC121" s="1033"/>
      <c r="DD121" s="1033"/>
      <c r="DE121" s="1033"/>
      <c r="DF121" s="1034"/>
      <c r="DG121" s="938" t="s">
        <v>413</v>
      </c>
      <c r="DH121" s="939"/>
      <c r="DI121" s="939"/>
      <c r="DJ121" s="939"/>
      <c r="DK121" s="939"/>
      <c r="DL121" s="939" t="s">
        <v>413</v>
      </c>
      <c r="DM121" s="939"/>
      <c r="DN121" s="939"/>
      <c r="DO121" s="939"/>
      <c r="DP121" s="939"/>
      <c r="DQ121" s="939" t="s">
        <v>480</v>
      </c>
      <c r="DR121" s="939"/>
      <c r="DS121" s="939"/>
      <c r="DT121" s="939"/>
      <c r="DU121" s="939"/>
      <c r="DV121" s="940" t="s">
        <v>413</v>
      </c>
      <c r="DW121" s="940"/>
      <c r="DX121" s="940"/>
      <c r="DY121" s="940"/>
      <c r="DZ121" s="941"/>
    </row>
    <row r="122" spans="1:130" s="224" customFormat="1" ht="26.25" customHeight="1" x14ac:dyDescent="0.2">
      <c r="A122" s="1070"/>
      <c r="B122" s="962"/>
      <c r="C122" s="935" t="s">
        <v>456</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397</v>
      </c>
      <c r="AB122" s="972"/>
      <c r="AC122" s="972"/>
      <c r="AD122" s="972"/>
      <c r="AE122" s="973"/>
      <c r="AF122" s="974" t="s">
        <v>469</v>
      </c>
      <c r="AG122" s="972"/>
      <c r="AH122" s="972"/>
      <c r="AI122" s="972"/>
      <c r="AJ122" s="973"/>
      <c r="AK122" s="974" t="s">
        <v>413</v>
      </c>
      <c r="AL122" s="972"/>
      <c r="AM122" s="972"/>
      <c r="AN122" s="972"/>
      <c r="AO122" s="973"/>
      <c r="AP122" s="975" t="s">
        <v>481</v>
      </c>
      <c r="AQ122" s="976"/>
      <c r="AR122" s="976"/>
      <c r="AS122" s="976"/>
      <c r="AT122" s="977"/>
      <c r="AU122" s="1007"/>
      <c r="AV122" s="1008"/>
      <c r="AW122" s="1008"/>
      <c r="AX122" s="1008"/>
      <c r="AY122" s="1009"/>
      <c r="AZ122" s="986" t="s">
        <v>482</v>
      </c>
      <c r="BA122" s="978"/>
      <c r="BB122" s="978"/>
      <c r="BC122" s="978"/>
      <c r="BD122" s="978"/>
      <c r="BE122" s="978"/>
      <c r="BF122" s="978"/>
      <c r="BG122" s="978"/>
      <c r="BH122" s="978"/>
      <c r="BI122" s="978"/>
      <c r="BJ122" s="978"/>
      <c r="BK122" s="978"/>
      <c r="BL122" s="978"/>
      <c r="BM122" s="978"/>
      <c r="BN122" s="978"/>
      <c r="BO122" s="978"/>
      <c r="BP122" s="979"/>
      <c r="BQ122" s="1012">
        <v>13615952</v>
      </c>
      <c r="BR122" s="1013"/>
      <c r="BS122" s="1013"/>
      <c r="BT122" s="1013"/>
      <c r="BU122" s="1013"/>
      <c r="BV122" s="1013">
        <v>13610064</v>
      </c>
      <c r="BW122" s="1013"/>
      <c r="BX122" s="1013"/>
      <c r="BY122" s="1013"/>
      <c r="BZ122" s="1013"/>
      <c r="CA122" s="1013">
        <v>13093475</v>
      </c>
      <c r="CB122" s="1013"/>
      <c r="CC122" s="1013"/>
      <c r="CD122" s="1013"/>
      <c r="CE122" s="1013"/>
      <c r="CF122" s="1030">
        <v>121.9</v>
      </c>
      <c r="CG122" s="1031"/>
      <c r="CH122" s="1031"/>
      <c r="CI122" s="1031"/>
      <c r="CJ122" s="1031"/>
      <c r="CK122" s="1022"/>
      <c r="CL122" s="1023"/>
      <c r="CM122" s="1023"/>
      <c r="CN122" s="1023"/>
      <c r="CO122" s="1024"/>
      <c r="CP122" s="1032" t="s">
        <v>483</v>
      </c>
      <c r="CQ122" s="1033"/>
      <c r="CR122" s="1033"/>
      <c r="CS122" s="1033"/>
      <c r="CT122" s="1033"/>
      <c r="CU122" s="1033"/>
      <c r="CV122" s="1033"/>
      <c r="CW122" s="1033"/>
      <c r="CX122" s="1033"/>
      <c r="CY122" s="1033"/>
      <c r="CZ122" s="1033"/>
      <c r="DA122" s="1033"/>
      <c r="DB122" s="1033"/>
      <c r="DC122" s="1033"/>
      <c r="DD122" s="1033"/>
      <c r="DE122" s="1033"/>
      <c r="DF122" s="1034"/>
      <c r="DG122" s="938" t="s">
        <v>469</v>
      </c>
      <c r="DH122" s="939"/>
      <c r="DI122" s="939"/>
      <c r="DJ122" s="939"/>
      <c r="DK122" s="939"/>
      <c r="DL122" s="939" t="s">
        <v>467</v>
      </c>
      <c r="DM122" s="939"/>
      <c r="DN122" s="939"/>
      <c r="DO122" s="939"/>
      <c r="DP122" s="939"/>
      <c r="DQ122" s="939" t="s">
        <v>465</v>
      </c>
      <c r="DR122" s="939"/>
      <c r="DS122" s="939"/>
      <c r="DT122" s="939"/>
      <c r="DU122" s="939"/>
      <c r="DV122" s="940" t="s">
        <v>469</v>
      </c>
      <c r="DW122" s="940"/>
      <c r="DX122" s="940"/>
      <c r="DY122" s="940"/>
      <c r="DZ122" s="941"/>
    </row>
    <row r="123" spans="1:130" s="224" customFormat="1" ht="26.25" customHeight="1" x14ac:dyDescent="0.2">
      <c r="A123" s="1070"/>
      <c r="B123" s="962"/>
      <c r="C123" s="935" t="s">
        <v>462</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413</v>
      </c>
      <c r="AB123" s="972"/>
      <c r="AC123" s="972"/>
      <c r="AD123" s="972"/>
      <c r="AE123" s="973"/>
      <c r="AF123" s="974" t="s">
        <v>413</v>
      </c>
      <c r="AG123" s="972"/>
      <c r="AH123" s="972"/>
      <c r="AI123" s="972"/>
      <c r="AJ123" s="973"/>
      <c r="AK123" s="974" t="s">
        <v>469</v>
      </c>
      <c r="AL123" s="972"/>
      <c r="AM123" s="972"/>
      <c r="AN123" s="972"/>
      <c r="AO123" s="973"/>
      <c r="AP123" s="975" t="s">
        <v>467</v>
      </c>
      <c r="AQ123" s="976"/>
      <c r="AR123" s="976"/>
      <c r="AS123" s="976"/>
      <c r="AT123" s="977"/>
      <c r="AU123" s="1010"/>
      <c r="AV123" s="1011"/>
      <c r="AW123" s="1011"/>
      <c r="AX123" s="1011"/>
      <c r="AY123" s="1011"/>
      <c r="AZ123" s="245" t="s">
        <v>190</v>
      </c>
      <c r="BA123" s="245"/>
      <c r="BB123" s="245"/>
      <c r="BC123" s="245"/>
      <c r="BD123" s="245"/>
      <c r="BE123" s="245"/>
      <c r="BF123" s="245"/>
      <c r="BG123" s="245"/>
      <c r="BH123" s="245"/>
      <c r="BI123" s="245"/>
      <c r="BJ123" s="245"/>
      <c r="BK123" s="245"/>
      <c r="BL123" s="245"/>
      <c r="BM123" s="245"/>
      <c r="BN123" s="245"/>
      <c r="BO123" s="990" t="s">
        <v>484</v>
      </c>
      <c r="BP123" s="1018"/>
      <c r="BQ123" s="1076">
        <v>18034613</v>
      </c>
      <c r="BR123" s="1077"/>
      <c r="BS123" s="1077"/>
      <c r="BT123" s="1077"/>
      <c r="BU123" s="1077"/>
      <c r="BV123" s="1077">
        <v>18308803</v>
      </c>
      <c r="BW123" s="1077"/>
      <c r="BX123" s="1077"/>
      <c r="BY123" s="1077"/>
      <c r="BZ123" s="1077"/>
      <c r="CA123" s="1077">
        <v>18274184</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0"/>
      <c r="B124" s="962"/>
      <c r="C124" s="935" t="s">
        <v>466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413</v>
      </c>
      <c r="AB124" s="972"/>
      <c r="AC124" s="972"/>
      <c r="AD124" s="972"/>
      <c r="AE124" s="973"/>
      <c r="AF124" s="974" t="s">
        <v>469</v>
      </c>
      <c r="AG124" s="972"/>
      <c r="AH124" s="972"/>
      <c r="AI124" s="972"/>
      <c r="AJ124" s="973"/>
      <c r="AK124" s="974" t="s">
        <v>413</v>
      </c>
      <c r="AL124" s="972"/>
      <c r="AM124" s="972"/>
      <c r="AN124" s="972"/>
      <c r="AO124" s="973"/>
      <c r="AP124" s="975" t="s">
        <v>413</v>
      </c>
      <c r="AQ124" s="976"/>
      <c r="AR124" s="976"/>
      <c r="AS124" s="976"/>
      <c r="AT124" s="977"/>
      <c r="AU124" s="1072" t="s">
        <v>485</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54.3</v>
      </c>
      <c r="BR124" s="1040"/>
      <c r="BS124" s="1040"/>
      <c r="BT124" s="1040"/>
      <c r="BU124" s="1040"/>
      <c r="BV124" s="1040">
        <v>46.2</v>
      </c>
      <c r="BW124" s="1040"/>
      <c r="BX124" s="1040"/>
      <c r="BY124" s="1040"/>
      <c r="BZ124" s="1040"/>
      <c r="CA124" s="1040">
        <v>46.6</v>
      </c>
      <c r="CB124" s="1040"/>
      <c r="CC124" s="1040"/>
      <c r="CD124" s="1040"/>
      <c r="CE124" s="1040"/>
      <c r="CF124" s="1041"/>
      <c r="CG124" s="1042"/>
      <c r="CH124" s="1042"/>
      <c r="CI124" s="1042"/>
      <c r="CJ124" s="1043"/>
      <c r="CK124" s="1025"/>
      <c r="CL124" s="1025"/>
      <c r="CM124" s="1025"/>
      <c r="CN124" s="1025"/>
      <c r="CO124" s="1026"/>
      <c r="CP124" s="1032" t="s">
        <v>486</v>
      </c>
      <c r="CQ124" s="1033"/>
      <c r="CR124" s="1033"/>
      <c r="CS124" s="1033"/>
      <c r="CT124" s="1033"/>
      <c r="CU124" s="1033"/>
      <c r="CV124" s="1033"/>
      <c r="CW124" s="1033"/>
      <c r="CX124" s="1033"/>
      <c r="CY124" s="1033"/>
      <c r="CZ124" s="1033"/>
      <c r="DA124" s="1033"/>
      <c r="DB124" s="1033"/>
      <c r="DC124" s="1033"/>
      <c r="DD124" s="1033"/>
      <c r="DE124" s="1033"/>
      <c r="DF124" s="1034"/>
      <c r="DG124" s="1017" t="s">
        <v>413</v>
      </c>
      <c r="DH124" s="999"/>
      <c r="DI124" s="999"/>
      <c r="DJ124" s="999"/>
      <c r="DK124" s="1000"/>
      <c r="DL124" s="998" t="s">
        <v>445</v>
      </c>
      <c r="DM124" s="999"/>
      <c r="DN124" s="999"/>
      <c r="DO124" s="999"/>
      <c r="DP124" s="1000"/>
      <c r="DQ124" s="998" t="s">
        <v>481</v>
      </c>
      <c r="DR124" s="999"/>
      <c r="DS124" s="999"/>
      <c r="DT124" s="999"/>
      <c r="DU124" s="1000"/>
      <c r="DV124" s="1001" t="s">
        <v>413</v>
      </c>
      <c r="DW124" s="1002"/>
      <c r="DX124" s="1002"/>
      <c r="DY124" s="1002"/>
      <c r="DZ124" s="1003"/>
    </row>
    <row r="125" spans="1:130" s="224" customFormat="1" ht="26.25" customHeight="1" x14ac:dyDescent="0.2">
      <c r="A125" s="1070"/>
      <c r="B125" s="962"/>
      <c r="C125" s="935" t="s">
        <v>470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185</v>
      </c>
      <c r="AB125" s="972"/>
      <c r="AC125" s="972"/>
      <c r="AD125" s="972"/>
      <c r="AE125" s="973"/>
      <c r="AF125" s="974" t="s">
        <v>445</v>
      </c>
      <c r="AG125" s="972"/>
      <c r="AH125" s="972"/>
      <c r="AI125" s="972"/>
      <c r="AJ125" s="973"/>
      <c r="AK125" s="974" t="s">
        <v>445</v>
      </c>
      <c r="AL125" s="972"/>
      <c r="AM125" s="972"/>
      <c r="AN125" s="972"/>
      <c r="AO125" s="973"/>
      <c r="AP125" s="975" t="s">
        <v>413</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487</v>
      </c>
      <c r="CL125" s="1020"/>
      <c r="CM125" s="1020"/>
      <c r="CN125" s="1020"/>
      <c r="CO125" s="1021"/>
      <c r="CP125" s="942" t="s">
        <v>488</v>
      </c>
      <c r="CQ125" s="910"/>
      <c r="CR125" s="910"/>
      <c r="CS125" s="910"/>
      <c r="CT125" s="910"/>
      <c r="CU125" s="910"/>
      <c r="CV125" s="910"/>
      <c r="CW125" s="910"/>
      <c r="CX125" s="910"/>
      <c r="CY125" s="910"/>
      <c r="CZ125" s="910"/>
      <c r="DA125" s="910"/>
      <c r="DB125" s="910"/>
      <c r="DC125" s="910"/>
      <c r="DD125" s="910"/>
      <c r="DE125" s="910"/>
      <c r="DF125" s="911"/>
      <c r="DG125" s="943" t="s">
        <v>445</v>
      </c>
      <c r="DH125" s="944"/>
      <c r="DI125" s="944"/>
      <c r="DJ125" s="944"/>
      <c r="DK125" s="944"/>
      <c r="DL125" s="944" t="s">
        <v>469</v>
      </c>
      <c r="DM125" s="944"/>
      <c r="DN125" s="944"/>
      <c r="DO125" s="944"/>
      <c r="DP125" s="944"/>
      <c r="DQ125" s="944" t="s">
        <v>467</v>
      </c>
      <c r="DR125" s="944"/>
      <c r="DS125" s="944"/>
      <c r="DT125" s="944"/>
      <c r="DU125" s="944"/>
      <c r="DV125" s="945" t="s">
        <v>185</v>
      </c>
      <c r="DW125" s="945"/>
      <c r="DX125" s="945"/>
      <c r="DY125" s="945"/>
      <c r="DZ125" s="946"/>
    </row>
    <row r="126" spans="1:130" s="224" customFormat="1" ht="26.25" customHeight="1" thickBot="1" x14ac:dyDescent="0.25">
      <c r="A126" s="1070"/>
      <c r="B126" s="962"/>
      <c r="C126" s="935" t="s">
        <v>472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102895</v>
      </c>
      <c r="AB126" s="972"/>
      <c r="AC126" s="972"/>
      <c r="AD126" s="972"/>
      <c r="AE126" s="973"/>
      <c r="AF126" s="974">
        <v>60595</v>
      </c>
      <c r="AG126" s="972"/>
      <c r="AH126" s="972"/>
      <c r="AI126" s="972"/>
      <c r="AJ126" s="973"/>
      <c r="AK126" s="974">
        <v>51413</v>
      </c>
      <c r="AL126" s="972"/>
      <c r="AM126" s="972"/>
      <c r="AN126" s="972"/>
      <c r="AO126" s="973"/>
      <c r="AP126" s="975">
        <v>0.5</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489</v>
      </c>
      <c r="CQ126" s="936"/>
      <c r="CR126" s="936"/>
      <c r="CS126" s="936"/>
      <c r="CT126" s="936"/>
      <c r="CU126" s="936"/>
      <c r="CV126" s="936"/>
      <c r="CW126" s="936"/>
      <c r="CX126" s="936"/>
      <c r="CY126" s="936"/>
      <c r="CZ126" s="936"/>
      <c r="DA126" s="936"/>
      <c r="DB126" s="936"/>
      <c r="DC126" s="936"/>
      <c r="DD126" s="936"/>
      <c r="DE126" s="936"/>
      <c r="DF126" s="937"/>
      <c r="DG126" s="938" t="s">
        <v>413</v>
      </c>
      <c r="DH126" s="939"/>
      <c r="DI126" s="939"/>
      <c r="DJ126" s="939"/>
      <c r="DK126" s="939"/>
      <c r="DL126" s="939" t="s">
        <v>397</v>
      </c>
      <c r="DM126" s="939"/>
      <c r="DN126" s="939"/>
      <c r="DO126" s="939"/>
      <c r="DP126" s="939"/>
      <c r="DQ126" s="939" t="s">
        <v>185</v>
      </c>
      <c r="DR126" s="939"/>
      <c r="DS126" s="939"/>
      <c r="DT126" s="939"/>
      <c r="DU126" s="939"/>
      <c r="DV126" s="940" t="s">
        <v>413</v>
      </c>
      <c r="DW126" s="940"/>
      <c r="DX126" s="940"/>
      <c r="DY126" s="940"/>
      <c r="DZ126" s="941"/>
    </row>
    <row r="127" spans="1:130" s="224" customFormat="1" ht="26.25" customHeight="1" x14ac:dyDescent="0.2">
      <c r="A127" s="1071"/>
      <c r="B127" s="964"/>
      <c r="C127" s="986" t="s">
        <v>490</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413</v>
      </c>
      <c r="AB127" s="972"/>
      <c r="AC127" s="972"/>
      <c r="AD127" s="972"/>
      <c r="AE127" s="973"/>
      <c r="AF127" s="974" t="s">
        <v>413</v>
      </c>
      <c r="AG127" s="972"/>
      <c r="AH127" s="972"/>
      <c r="AI127" s="972"/>
      <c r="AJ127" s="973"/>
      <c r="AK127" s="974" t="s">
        <v>445</v>
      </c>
      <c r="AL127" s="972"/>
      <c r="AM127" s="972"/>
      <c r="AN127" s="972"/>
      <c r="AO127" s="973"/>
      <c r="AP127" s="975" t="s">
        <v>445</v>
      </c>
      <c r="AQ127" s="976"/>
      <c r="AR127" s="976"/>
      <c r="AS127" s="976"/>
      <c r="AT127" s="977"/>
      <c r="AU127" s="226"/>
      <c r="AV127" s="226"/>
      <c r="AW127" s="226"/>
      <c r="AX127" s="1044" t="s">
        <v>491</v>
      </c>
      <c r="AY127" s="1045"/>
      <c r="AZ127" s="1045"/>
      <c r="BA127" s="1045"/>
      <c r="BB127" s="1045"/>
      <c r="BC127" s="1045"/>
      <c r="BD127" s="1045"/>
      <c r="BE127" s="1046"/>
      <c r="BF127" s="1047" t="s">
        <v>492</v>
      </c>
      <c r="BG127" s="1045"/>
      <c r="BH127" s="1045"/>
      <c r="BI127" s="1045"/>
      <c r="BJ127" s="1045"/>
      <c r="BK127" s="1045"/>
      <c r="BL127" s="1046"/>
      <c r="BM127" s="1047" t="s">
        <v>493</v>
      </c>
      <c r="BN127" s="1045"/>
      <c r="BO127" s="1045"/>
      <c r="BP127" s="1045"/>
      <c r="BQ127" s="1045"/>
      <c r="BR127" s="1045"/>
      <c r="BS127" s="1046"/>
      <c r="BT127" s="1047" t="s">
        <v>494</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495</v>
      </c>
      <c r="CQ127" s="936"/>
      <c r="CR127" s="936"/>
      <c r="CS127" s="936"/>
      <c r="CT127" s="936"/>
      <c r="CU127" s="936"/>
      <c r="CV127" s="936"/>
      <c r="CW127" s="936"/>
      <c r="CX127" s="936"/>
      <c r="CY127" s="936"/>
      <c r="CZ127" s="936"/>
      <c r="DA127" s="936"/>
      <c r="DB127" s="936"/>
      <c r="DC127" s="936"/>
      <c r="DD127" s="936"/>
      <c r="DE127" s="936"/>
      <c r="DF127" s="937"/>
      <c r="DG127" s="938" t="s">
        <v>480</v>
      </c>
      <c r="DH127" s="939"/>
      <c r="DI127" s="939"/>
      <c r="DJ127" s="939"/>
      <c r="DK127" s="939"/>
      <c r="DL127" s="939" t="s">
        <v>469</v>
      </c>
      <c r="DM127" s="939"/>
      <c r="DN127" s="939"/>
      <c r="DO127" s="939"/>
      <c r="DP127" s="939"/>
      <c r="DQ127" s="939" t="s">
        <v>413</v>
      </c>
      <c r="DR127" s="939"/>
      <c r="DS127" s="939"/>
      <c r="DT127" s="939"/>
      <c r="DU127" s="939"/>
      <c r="DV127" s="940" t="s">
        <v>445</v>
      </c>
      <c r="DW127" s="940"/>
      <c r="DX127" s="940"/>
      <c r="DY127" s="940"/>
      <c r="DZ127" s="941"/>
    </row>
    <row r="128" spans="1:130" s="224" customFormat="1" ht="26.25" customHeight="1" thickBot="1" x14ac:dyDescent="0.25">
      <c r="A128" s="1054" t="s">
        <v>496</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497</v>
      </c>
      <c r="X128" s="1056"/>
      <c r="Y128" s="1056"/>
      <c r="Z128" s="1057"/>
      <c r="AA128" s="1058" t="s">
        <v>413</v>
      </c>
      <c r="AB128" s="1059"/>
      <c r="AC128" s="1059"/>
      <c r="AD128" s="1059"/>
      <c r="AE128" s="1060"/>
      <c r="AF128" s="1061" t="s">
        <v>413</v>
      </c>
      <c r="AG128" s="1059"/>
      <c r="AH128" s="1059"/>
      <c r="AI128" s="1059"/>
      <c r="AJ128" s="1060"/>
      <c r="AK128" s="1061" t="s">
        <v>413</v>
      </c>
      <c r="AL128" s="1059"/>
      <c r="AM128" s="1059"/>
      <c r="AN128" s="1059"/>
      <c r="AO128" s="1060"/>
      <c r="AP128" s="1062"/>
      <c r="AQ128" s="1063"/>
      <c r="AR128" s="1063"/>
      <c r="AS128" s="1063"/>
      <c r="AT128" s="1064"/>
      <c r="AU128" s="226"/>
      <c r="AV128" s="226"/>
      <c r="AW128" s="226"/>
      <c r="AX128" s="909" t="s">
        <v>498</v>
      </c>
      <c r="AY128" s="910"/>
      <c r="AZ128" s="910"/>
      <c r="BA128" s="910"/>
      <c r="BB128" s="910"/>
      <c r="BC128" s="910"/>
      <c r="BD128" s="910"/>
      <c r="BE128" s="911"/>
      <c r="BF128" s="1065" t="s">
        <v>413</v>
      </c>
      <c r="BG128" s="1066"/>
      <c r="BH128" s="1066"/>
      <c r="BI128" s="1066"/>
      <c r="BJ128" s="1066"/>
      <c r="BK128" s="1066"/>
      <c r="BL128" s="1067"/>
      <c r="BM128" s="1065">
        <v>13.07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499</v>
      </c>
      <c r="CQ128" s="739"/>
      <c r="CR128" s="739"/>
      <c r="CS128" s="739"/>
      <c r="CT128" s="739"/>
      <c r="CU128" s="739"/>
      <c r="CV128" s="739"/>
      <c r="CW128" s="739"/>
      <c r="CX128" s="739"/>
      <c r="CY128" s="739"/>
      <c r="CZ128" s="739"/>
      <c r="DA128" s="739"/>
      <c r="DB128" s="739"/>
      <c r="DC128" s="739"/>
      <c r="DD128" s="739"/>
      <c r="DE128" s="739"/>
      <c r="DF128" s="1049"/>
      <c r="DG128" s="1050" t="s">
        <v>480</v>
      </c>
      <c r="DH128" s="1051"/>
      <c r="DI128" s="1051"/>
      <c r="DJ128" s="1051"/>
      <c r="DK128" s="1051"/>
      <c r="DL128" s="1051" t="s">
        <v>467</v>
      </c>
      <c r="DM128" s="1051"/>
      <c r="DN128" s="1051"/>
      <c r="DO128" s="1051"/>
      <c r="DP128" s="1051"/>
      <c r="DQ128" s="1051" t="s">
        <v>467</v>
      </c>
      <c r="DR128" s="1051"/>
      <c r="DS128" s="1051"/>
      <c r="DT128" s="1051"/>
      <c r="DU128" s="1051"/>
      <c r="DV128" s="1052" t="s">
        <v>413</v>
      </c>
      <c r="DW128" s="1052"/>
      <c r="DX128" s="1052"/>
      <c r="DY128" s="1052"/>
      <c r="DZ128" s="1053"/>
    </row>
    <row r="129" spans="1:131" s="224" customFormat="1" ht="26.25" customHeight="1" x14ac:dyDescent="0.2">
      <c r="A129" s="947" t="s">
        <v>110</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500</v>
      </c>
      <c r="X129" s="1084"/>
      <c r="Y129" s="1084"/>
      <c r="Z129" s="1085"/>
      <c r="AA129" s="971">
        <v>11789252</v>
      </c>
      <c r="AB129" s="972"/>
      <c r="AC129" s="972"/>
      <c r="AD129" s="972"/>
      <c r="AE129" s="973"/>
      <c r="AF129" s="974">
        <v>12231992</v>
      </c>
      <c r="AG129" s="972"/>
      <c r="AH129" s="972"/>
      <c r="AI129" s="972"/>
      <c r="AJ129" s="973"/>
      <c r="AK129" s="974">
        <v>11893840</v>
      </c>
      <c r="AL129" s="972"/>
      <c r="AM129" s="972"/>
      <c r="AN129" s="972"/>
      <c r="AO129" s="973"/>
      <c r="AP129" s="1086"/>
      <c r="AQ129" s="1087"/>
      <c r="AR129" s="1087"/>
      <c r="AS129" s="1087"/>
      <c r="AT129" s="1088"/>
      <c r="AU129" s="227"/>
      <c r="AV129" s="227"/>
      <c r="AW129" s="227"/>
      <c r="AX129" s="1078" t="s">
        <v>501</v>
      </c>
      <c r="AY129" s="936"/>
      <c r="AZ129" s="936"/>
      <c r="BA129" s="936"/>
      <c r="BB129" s="936"/>
      <c r="BC129" s="936"/>
      <c r="BD129" s="936"/>
      <c r="BE129" s="937"/>
      <c r="BF129" s="1079" t="s">
        <v>413</v>
      </c>
      <c r="BG129" s="1080"/>
      <c r="BH129" s="1080"/>
      <c r="BI129" s="1080"/>
      <c r="BJ129" s="1080"/>
      <c r="BK129" s="1080"/>
      <c r="BL129" s="1081"/>
      <c r="BM129" s="1079">
        <v>18.07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502</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503</v>
      </c>
      <c r="X130" s="1084"/>
      <c r="Y130" s="1084"/>
      <c r="Z130" s="1085"/>
      <c r="AA130" s="971">
        <v>1102435</v>
      </c>
      <c r="AB130" s="972"/>
      <c r="AC130" s="972"/>
      <c r="AD130" s="972"/>
      <c r="AE130" s="973"/>
      <c r="AF130" s="974">
        <v>1089695</v>
      </c>
      <c r="AG130" s="972"/>
      <c r="AH130" s="972"/>
      <c r="AI130" s="972"/>
      <c r="AJ130" s="973"/>
      <c r="AK130" s="974">
        <v>1151571</v>
      </c>
      <c r="AL130" s="972"/>
      <c r="AM130" s="972"/>
      <c r="AN130" s="972"/>
      <c r="AO130" s="973"/>
      <c r="AP130" s="1086"/>
      <c r="AQ130" s="1087"/>
      <c r="AR130" s="1087"/>
      <c r="AS130" s="1087"/>
      <c r="AT130" s="1088"/>
      <c r="AU130" s="227"/>
      <c r="AV130" s="227"/>
      <c r="AW130" s="227"/>
      <c r="AX130" s="1078" t="s">
        <v>504</v>
      </c>
      <c r="AY130" s="936"/>
      <c r="AZ130" s="936"/>
      <c r="BA130" s="936"/>
      <c r="BB130" s="936"/>
      <c r="BC130" s="936"/>
      <c r="BD130" s="936"/>
      <c r="BE130" s="937"/>
      <c r="BF130" s="1114">
        <v>7.9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505</v>
      </c>
      <c r="X131" s="1121"/>
      <c r="Y131" s="1121"/>
      <c r="Z131" s="1122"/>
      <c r="AA131" s="1017">
        <v>10686817</v>
      </c>
      <c r="AB131" s="999"/>
      <c r="AC131" s="999"/>
      <c r="AD131" s="999"/>
      <c r="AE131" s="1000"/>
      <c r="AF131" s="998">
        <v>11142297</v>
      </c>
      <c r="AG131" s="999"/>
      <c r="AH131" s="999"/>
      <c r="AI131" s="999"/>
      <c r="AJ131" s="1000"/>
      <c r="AK131" s="998">
        <v>10742269</v>
      </c>
      <c r="AL131" s="999"/>
      <c r="AM131" s="999"/>
      <c r="AN131" s="999"/>
      <c r="AO131" s="1000"/>
      <c r="AP131" s="1123"/>
      <c r="AQ131" s="1124"/>
      <c r="AR131" s="1124"/>
      <c r="AS131" s="1124"/>
      <c r="AT131" s="1125"/>
      <c r="AU131" s="227"/>
      <c r="AV131" s="227"/>
      <c r="AW131" s="227"/>
      <c r="AX131" s="1096" t="s">
        <v>506</v>
      </c>
      <c r="AY131" s="739"/>
      <c r="AZ131" s="739"/>
      <c r="BA131" s="739"/>
      <c r="BB131" s="739"/>
      <c r="BC131" s="739"/>
      <c r="BD131" s="739"/>
      <c r="BE131" s="1049"/>
      <c r="BF131" s="1097">
        <v>46.6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507</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508</v>
      </c>
      <c r="W132" s="1107"/>
      <c r="X132" s="1107"/>
      <c r="Y132" s="1107"/>
      <c r="Z132" s="1108"/>
      <c r="AA132" s="1109">
        <v>8.4496721519999998</v>
      </c>
      <c r="AB132" s="1110"/>
      <c r="AC132" s="1110"/>
      <c r="AD132" s="1110"/>
      <c r="AE132" s="1111"/>
      <c r="AF132" s="1112">
        <v>7.4993872450000003</v>
      </c>
      <c r="AG132" s="1110"/>
      <c r="AH132" s="1110"/>
      <c r="AI132" s="1110"/>
      <c r="AJ132" s="1111"/>
      <c r="AK132" s="1112">
        <v>7.9734272150000001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509</v>
      </c>
      <c r="W133" s="1090"/>
      <c r="X133" s="1090"/>
      <c r="Y133" s="1090"/>
      <c r="Z133" s="1091"/>
      <c r="AA133" s="1092">
        <v>8.4</v>
      </c>
      <c r="AB133" s="1093"/>
      <c r="AC133" s="1093"/>
      <c r="AD133" s="1093"/>
      <c r="AE133" s="1094"/>
      <c r="AF133" s="1092">
        <v>8.1999999999999993</v>
      </c>
      <c r="AG133" s="1093"/>
      <c r="AH133" s="1093"/>
      <c r="AI133" s="1093"/>
      <c r="AJ133" s="1094"/>
      <c r="AK133" s="1092">
        <v>7.9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NKg8DMKPCIErwwCnfmjbc4yQxgb9njwhodO2z++LNErAptzAK+GB9WSesBHF/sRbkhTH6MpzSzJeHLkRwdRjg==" saltValue="K1O2ZecfDb3jYXHiRCkB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5hbILXZL007R8uwYSG8skpSe4wl17MYA+M9tJ9JsczOdBX2UPJaDeaUl8MLg/DKhurBgMD+3tVJz4j3MOz1kPA==" saltValue="GKN4KH4aWRu5BbvmpAGf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TTqaYEsDGDy2iKKrLvcx2g//srmbZNtiACyd0cymzKmuPRLDpDoiwgPUH2RItstc5EPY9tnKi73BGoLcXdgOg==" saltValue="Vk+LjJF0oH58dDu07sUx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512</v>
      </c>
      <c r="AL6" s="260"/>
      <c r="AM6" s="260"/>
      <c r="AN6" s="260"/>
    </row>
    <row r="7" spans="1:46" ht="13.5" customHeight="1" x14ac:dyDescent="0.2">
      <c r="A7" s="259"/>
      <c r="AK7" s="262"/>
      <c r="AL7" s="263"/>
      <c r="AM7" s="263"/>
      <c r="AN7" s="264"/>
      <c r="AO7" s="1127" t="s">
        <v>513</v>
      </c>
      <c r="AP7" s="265"/>
      <c r="AQ7" s="266" t="s">
        <v>514</v>
      </c>
      <c r="AR7" s="267"/>
    </row>
    <row r="8" spans="1:46" ht="13.2" x14ac:dyDescent="0.2">
      <c r="A8" s="259"/>
      <c r="AK8" s="268"/>
      <c r="AL8" s="269"/>
      <c r="AM8" s="269"/>
      <c r="AN8" s="270"/>
      <c r="AO8" s="1128"/>
      <c r="AP8" s="271" t="s">
        <v>515</v>
      </c>
      <c r="AQ8" s="272" t="s">
        <v>516</v>
      </c>
      <c r="AR8" s="273" t="s">
        <v>517</v>
      </c>
    </row>
    <row r="9" spans="1:46" ht="13.2" x14ac:dyDescent="0.2">
      <c r="A9" s="259"/>
      <c r="AK9" s="1129" t="s">
        <v>518</v>
      </c>
      <c r="AL9" s="1130"/>
      <c r="AM9" s="1130"/>
      <c r="AN9" s="1131"/>
      <c r="AO9" s="274">
        <v>3916112</v>
      </c>
      <c r="AP9" s="274">
        <v>93747</v>
      </c>
      <c r="AQ9" s="275">
        <v>88339</v>
      </c>
      <c r="AR9" s="276">
        <v>6.1</v>
      </c>
    </row>
    <row r="10" spans="1:46" ht="13.5" customHeight="1" x14ac:dyDescent="0.2">
      <c r="A10" s="259"/>
      <c r="AK10" s="1129" t="s">
        <v>519</v>
      </c>
      <c r="AL10" s="1130"/>
      <c r="AM10" s="1130"/>
      <c r="AN10" s="1131"/>
      <c r="AO10" s="277">
        <v>31082</v>
      </c>
      <c r="AP10" s="277">
        <v>744</v>
      </c>
      <c r="AQ10" s="278">
        <v>7842</v>
      </c>
      <c r="AR10" s="279">
        <v>-90.5</v>
      </c>
    </row>
    <row r="11" spans="1:46" ht="13.5" customHeight="1" x14ac:dyDescent="0.2">
      <c r="A11" s="259"/>
      <c r="AK11" s="1129" t="s">
        <v>520</v>
      </c>
      <c r="AL11" s="1130"/>
      <c r="AM11" s="1130"/>
      <c r="AN11" s="1131"/>
      <c r="AO11" s="277">
        <v>111787</v>
      </c>
      <c r="AP11" s="277">
        <v>2676</v>
      </c>
      <c r="AQ11" s="278">
        <v>2321</v>
      </c>
      <c r="AR11" s="279">
        <v>15.3</v>
      </c>
    </row>
    <row r="12" spans="1:46" ht="13.5" customHeight="1" x14ac:dyDescent="0.2">
      <c r="A12" s="259"/>
      <c r="AK12" s="1129" t="s">
        <v>521</v>
      </c>
      <c r="AL12" s="1130"/>
      <c r="AM12" s="1130"/>
      <c r="AN12" s="1131"/>
      <c r="AO12" s="277">
        <v>954</v>
      </c>
      <c r="AP12" s="277">
        <v>23</v>
      </c>
      <c r="AQ12" s="278">
        <v>10</v>
      </c>
      <c r="AR12" s="279">
        <v>130</v>
      </c>
    </row>
    <row r="13" spans="1:46" ht="13.5" customHeight="1" x14ac:dyDescent="0.2">
      <c r="A13" s="259"/>
      <c r="AK13" s="1129" t="s">
        <v>522</v>
      </c>
      <c r="AL13" s="1130"/>
      <c r="AM13" s="1130"/>
      <c r="AN13" s="1131"/>
      <c r="AO13" s="277">
        <v>198315</v>
      </c>
      <c r="AP13" s="277">
        <v>4747</v>
      </c>
      <c r="AQ13" s="278">
        <v>2936</v>
      </c>
      <c r="AR13" s="279">
        <v>61.7</v>
      </c>
    </row>
    <row r="14" spans="1:46" ht="13.5" customHeight="1" x14ac:dyDescent="0.2">
      <c r="A14" s="259"/>
      <c r="AK14" s="1129" t="s">
        <v>523</v>
      </c>
      <c r="AL14" s="1130"/>
      <c r="AM14" s="1130"/>
      <c r="AN14" s="1131"/>
      <c r="AO14" s="277">
        <v>94602</v>
      </c>
      <c r="AP14" s="277">
        <v>2265</v>
      </c>
      <c r="AQ14" s="278">
        <v>1649</v>
      </c>
      <c r="AR14" s="279">
        <v>37.4</v>
      </c>
    </row>
    <row r="15" spans="1:46" ht="13.5" customHeight="1" x14ac:dyDescent="0.2">
      <c r="A15" s="259"/>
      <c r="AK15" s="1132" t="s">
        <v>524</v>
      </c>
      <c r="AL15" s="1133"/>
      <c r="AM15" s="1133"/>
      <c r="AN15" s="1134"/>
      <c r="AO15" s="277">
        <v>-502528</v>
      </c>
      <c r="AP15" s="277">
        <v>-12030</v>
      </c>
      <c r="AQ15" s="278">
        <v>-5997</v>
      </c>
      <c r="AR15" s="279">
        <v>100.6</v>
      </c>
    </row>
    <row r="16" spans="1:46" ht="13.2" x14ac:dyDescent="0.2">
      <c r="A16" s="259"/>
      <c r="AK16" s="1132" t="s">
        <v>190</v>
      </c>
      <c r="AL16" s="1133"/>
      <c r="AM16" s="1133"/>
      <c r="AN16" s="1134"/>
      <c r="AO16" s="277">
        <v>3850324</v>
      </c>
      <c r="AP16" s="277">
        <v>92173</v>
      </c>
      <c r="AQ16" s="278">
        <v>97102</v>
      </c>
      <c r="AR16" s="279">
        <v>-5.0999999999999996</v>
      </c>
    </row>
    <row r="17" spans="1:46" ht="13.2" x14ac:dyDescent="0.2">
      <c r="A17" s="259"/>
    </row>
    <row r="18" spans="1:46" ht="13.2" x14ac:dyDescent="0.2">
      <c r="A18" s="259"/>
      <c r="AQ18" s="280"/>
      <c r="AR18" s="280"/>
    </row>
    <row r="19" spans="1:46" ht="13.2" x14ac:dyDescent="0.2">
      <c r="A19" s="259"/>
      <c r="AK19" s="255" t="s">
        <v>525</v>
      </c>
    </row>
    <row r="20" spans="1:46" ht="13.2" x14ac:dyDescent="0.2">
      <c r="A20" s="259"/>
      <c r="AK20" s="281"/>
      <c r="AL20" s="282"/>
      <c r="AM20" s="282"/>
      <c r="AN20" s="283"/>
      <c r="AO20" s="284" t="s">
        <v>526</v>
      </c>
      <c r="AP20" s="285" t="s">
        <v>527</v>
      </c>
      <c r="AQ20" s="286" t="s">
        <v>528</v>
      </c>
      <c r="AR20" s="287"/>
    </row>
    <row r="21" spans="1:46" s="260" customFormat="1" ht="13.2" x14ac:dyDescent="0.2">
      <c r="A21" s="288"/>
      <c r="AK21" s="1135" t="s">
        <v>529</v>
      </c>
      <c r="AL21" s="1136"/>
      <c r="AM21" s="1136"/>
      <c r="AN21" s="1137"/>
      <c r="AO21" s="289">
        <v>10.220000000000001</v>
      </c>
      <c r="AP21" s="290">
        <v>8.91</v>
      </c>
      <c r="AQ21" s="291">
        <v>1.31</v>
      </c>
      <c r="AS21" s="292"/>
      <c r="AT21" s="288"/>
    </row>
    <row r="22" spans="1:46" s="260" customFormat="1" ht="13.2" x14ac:dyDescent="0.2">
      <c r="A22" s="288"/>
      <c r="AK22" s="1135" t="s">
        <v>530</v>
      </c>
      <c r="AL22" s="1136"/>
      <c r="AM22" s="1136"/>
      <c r="AN22" s="1137"/>
      <c r="AO22" s="293">
        <v>102.8</v>
      </c>
      <c r="AP22" s="294">
        <v>97.5</v>
      </c>
      <c r="AQ22" s="295">
        <v>5.3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533</v>
      </c>
      <c r="AL29" s="260"/>
      <c r="AM29" s="260"/>
      <c r="AN29" s="260"/>
      <c r="AS29" s="302"/>
    </row>
    <row r="30" spans="1:46" ht="13.5" customHeight="1" x14ac:dyDescent="0.2">
      <c r="A30" s="259"/>
      <c r="AK30" s="262"/>
      <c r="AL30" s="263"/>
      <c r="AM30" s="263"/>
      <c r="AN30" s="264"/>
      <c r="AO30" s="1127" t="s">
        <v>513</v>
      </c>
      <c r="AP30" s="265"/>
      <c r="AQ30" s="266" t="s">
        <v>514</v>
      </c>
      <c r="AR30" s="267"/>
    </row>
    <row r="31" spans="1:46" ht="13.2" x14ac:dyDescent="0.2">
      <c r="A31" s="259"/>
      <c r="AK31" s="268"/>
      <c r="AL31" s="269"/>
      <c r="AM31" s="269"/>
      <c r="AN31" s="270"/>
      <c r="AO31" s="1128"/>
      <c r="AP31" s="271" t="s">
        <v>515</v>
      </c>
      <c r="AQ31" s="272" t="s">
        <v>516</v>
      </c>
      <c r="AR31" s="273" t="s">
        <v>517</v>
      </c>
    </row>
    <row r="32" spans="1:46" ht="27" customHeight="1" x14ac:dyDescent="0.2">
      <c r="A32" s="259"/>
      <c r="AK32" s="1143" t="s">
        <v>534</v>
      </c>
      <c r="AL32" s="1144"/>
      <c r="AM32" s="1144"/>
      <c r="AN32" s="1145"/>
      <c r="AO32" s="303">
        <v>1670633</v>
      </c>
      <c r="AP32" s="303">
        <v>39993</v>
      </c>
      <c r="AQ32" s="304">
        <v>55264</v>
      </c>
      <c r="AR32" s="305">
        <v>-27.6</v>
      </c>
    </row>
    <row r="33" spans="1:46" ht="13.5" customHeight="1" x14ac:dyDescent="0.2">
      <c r="A33" s="259"/>
      <c r="AK33" s="1143" t="s">
        <v>535</v>
      </c>
      <c r="AL33" s="1144"/>
      <c r="AM33" s="1144"/>
      <c r="AN33" s="1145"/>
      <c r="AO33" s="303" t="s">
        <v>536</v>
      </c>
      <c r="AP33" s="303" t="s">
        <v>536</v>
      </c>
      <c r="AQ33" s="304" t="s">
        <v>536</v>
      </c>
      <c r="AR33" s="305" t="s">
        <v>536</v>
      </c>
    </row>
    <row r="34" spans="1:46" ht="27" customHeight="1" x14ac:dyDescent="0.2">
      <c r="A34" s="259"/>
      <c r="AK34" s="1143" t="s">
        <v>537</v>
      </c>
      <c r="AL34" s="1144"/>
      <c r="AM34" s="1144"/>
      <c r="AN34" s="1145"/>
      <c r="AO34" s="303" t="s">
        <v>536</v>
      </c>
      <c r="AP34" s="303" t="s">
        <v>536</v>
      </c>
      <c r="AQ34" s="304">
        <v>19</v>
      </c>
      <c r="AR34" s="305" t="s">
        <v>536</v>
      </c>
    </row>
    <row r="35" spans="1:46" ht="27" customHeight="1" x14ac:dyDescent="0.2">
      <c r="A35" s="259"/>
      <c r="AK35" s="1143" t="s">
        <v>538</v>
      </c>
      <c r="AL35" s="1144"/>
      <c r="AM35" s="1144"/>
      <c r="AN35" s="1145"/>
      <c r="AO35" s="303" t="s">
        <v>536</v>
      </c>
      <c r="AP35" s="303" t="s">
        <v>536</v>
      </c>
      <c r="AQ35" s="304">
        <v>18522</v>
      </c>
      <c r="AR35" s="305" t="s">
        <v>536</v>
      </c>
    </row>
    <row r="36" spans="1:46" ht="27" customHeight="1" x14ac:dyDescent="0.2">
      <c r="A36" s="259"/>
      <c r="AK36" s="1143" t="s">
        <v>539</v>
      </c>
      <c r="AL36" s="1144"/>
      <c r="AM36" s="1144"/>
      <c r="AN36" s="1145"/>
      <c r="AO36" s="303">
        <v>285869</v>
      </c>
      <c r="AP36" s="303">
        <v>6843</v>
      </c>
      <c r="AQ36" s="304">
        <v>2744</v>
      </c>
      <c r="AR36" s="305">
        <v>149.4</v>
      </c>
    </row>
    <row r="37" spans="1:46" ht="13.5" customHeight="1" x14ac:dyDescent="0.2">
      <c r="A37" s="259"/>
      <c r="AK37" s="1143" t="s">
        <v>540</v>
      </c>
      <c r="AL37" s="1144"/>
      <c r="AM37" s="1144"/>
      <c r="AN37" s="1145"/>
      <c r="AO37" s="303">
        <v>51413</v>
      </c>
      <c r="AP37" s="303">
        <v>1231</v>
      </c>
      <c r="AQ37" s="304">
        <v>519</v>
      </c>
      <c r="AR37" s="305">
        <v>137.19999999999999</v>
      </c>
    </row>
    <row r="38" spans="1:46" ht="27" customHeight="1" x14ac:dyDescent="0.2">
      <c r="A38" s="259"/>
      <c r="AK38" s="1146" t="s">
        <v>541</v>
      </c>
      <c r="AL38" s="1147"/>
      <c r="AM38" s="1147"/>
      <c r="AN38" s="1148"/>
      <c r="AO38" s="306">
        <v>183</v>
      </c>
      <c r="AP38" s="306">
        <v>4</v>
      </c>
      <c r="AQ38" s="307">
        <v>4</v>
      </c>
      <c r="AR38" s="295">
        <v>0</v>
      </c>
      <c r="AS38" s="302"/>
    </row>
    <row r="39" spans="1:46" ht="13.2" x14ac:dyDescent="0.2">
      <c r="A39" s="259"/>
      <c r="AK39" s="1146" t="s">
        <v>542</v>
      </c>
      <c r="AL39" s="1147"/>
      <c r="AM39" s="1147"/>
      <c r="AN39" s="1148"/>
      <c r="AO39" s="303" t="s">
        <v>536</v>
      </c>
      <c r="AP39" s="303" t="s">
        <v>536</v>
      </c>
      <c r="AQ39" s="304">
        <v>-3996</v>
      </c>
      <c r="AR39" s="305" t="s">
        <v>536</v>
      </c>
      <c r="AS39" s="302"/>
    </row>
    <row r="40" spans="1:46" ht="27" customHeight="1" x14ac:dyDescent="0.2">
      <c r="A40" s="259"/>
      <c r="AK40" s="1143" t="s">
        <v>543</v>
      </c>
      <c r="AL40" s="1144"/>
      <c r="AM40" s="1144"/>
      <c r="AN40" s="1145"/>
      <c r="AO40" s="303">
        <v>-1151571</v>
      </c>
      <c r="AP40" s="303">
        <v>-27567</v>
      </c>
      <c r="AQ40" s="304">
        <v>-50182</v>
      </c>
      <c r="AR40" s="305">
        <v>-45.1</v>
      </c>
      <c r="AS40" s="302"/>
    </row>
    <row r="41" spans="1:46" ht="13.2" x14ac:dyDescent="0.2">
      <c r="A41" s="259"/>
      <c r="AK41" s="1149" t="s">
        <v>305</v>
      </c>
      <c r="AL41" s="1150"/>
      <c r="AM41" s="1150"/>
      <c r="AN41" s="1151"/>
      <c r="AO41" s="303">
        <v>856527</v>
      </c>
      <c r="AP41" s="303">
        <v>20504</v>
      </c>
      <c r="AQ41" s="304">
        <v>22892</v>
      </c>
      <c r="AR41" s="305">
        <v>-10.4</v>
      </c>
      <c r="AS41" s="302"/>
    </row>
    <row r="42" spans="1:46" ht="13.2" x14ac:dyDescent="0.2">
      <c r="A42" s="259"/>
      <c r="AK42" s="308" t="s">
        <v>544</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545</v>
      </c>
    </row>
    <row r="48" spans="1:46" ht="13.2" x14ac:dyDescent="0.2">
      <c r="A48" s="259"/>
      <c r="AK48" s="313" t="s">
        <v>546</v>
      </c>
      <c r="AL48" s="313"/>
      <c r="AM48" s="313"/>
      <c r="AN48" s="313"/>
      <c r="AO48" s="313"/>
      <c r="AP48" s="313"/>
      <c r="AQ48" s="314"/>
      <c r="AR48" s="313"/>
    </row>
    <row r="49" spans="1:44" ht="13.5" customHeight="1" x14ac:dyDescent="0.2">
      <c r="A49" s="259"/>
      <c r="AK49" s="315"/>
      <c r="AL49" s="316"/>
      <c r="AM49" s="1138" t="s">
        <v>513</v>
      </c>
      <c r="AN49" s="1140" t="s">
        <v>547</v>
      </c>
      <c r="AO49" s="1141"/>
      <c r="AP49" s="1141"/>
      <c r="AQ49" s="1141"/>
      <c r="AR49" s="1142"/>
    </row>
    <row r="50" spans="1:44" ht="13.2" x14ac:dyDescent="0.2">
      <c r="A50" s="259"/>
      <c r="AK50" s="317"/>
      <c r="AL50" s="318"/>
      <c r="AM50" s="1139"/>
      <c r="AN50" s="319" t="s">
        <v>548</v>
      </c>
      <c r="AO50" s="320" t="s">
        <v>549</v>
      </c>
      <c r="AP50" s="321" t="s">
        <v>550</v>
      </c>
      <c r="AQ50" s="322" t="s">
        <v>551</v>
      </c>
      <c r="AR50" s="323" t="s">
        <v>552</v>
      </c>
    </row>
    <row r="51" spans="1:44" ht="13.2" x14ac:dyDescent="0.2">
      <c r="A51" s="259"/>
      <c r="AK51" s="315" t="s">
        <v>553</v>
      </c>
      <c r="AL51" s="316"/>
      <c r="AM51" s="324">
        <v>1663726</v>
      </c>
      <c r="AN51" s="325">
        <v>37138</v>
      </c>
      <c r="AO51" s="326">
        <v>36</v>
      </c>
      <c r="AP51" s="327">
        <v>85173</v>
      </c>
      <c r="AQ51" s="328">
        <v>-4.3</v>
      </c>
      <c r="AR51" s="329">
        <v>40.299999999999997</v>
      </c>
    </row>
    <row r="52" spans="1:44" ht="13.2" x14ac:dyDescent="0.2">
      <c r="A52" s="259"/>
      <c r="AK52" s="330"/>
      <c r="AL52" s="331" t="s">
        <v>554</v>
      </c>
      <c r="AM52" s="332">
        <v>1053675</v>
      </c>
      <c r="AN52" s="333">
        <v>23521</v>
      </c>
      <c r="AO52" s="334">
        <v>59.1</v>
      </c>
      <c r="AP52" s="335">
        <v>43913</v>
      </c>
      <c r="AQ52" s="336">
        <v>-3.4</v>
      </c>
      <c r="AR52" s="337">
        <v>62.5</v>
      </c>
    </row>
    <row r="53" spans="1:44" ht="13.2" x14ac:dyDescent="0.2">
      <c r="A53" s="259"/>
      <c r="AK53" s="315" t="s">
        <v>555</v>
      </c>
      <c r="AL53" s="316"/>
      <c r="AM53" s="324">
        <v>2956465</v>
      </c>
      <c r="AN53" s="325">
        <v>67087</v>
      </c>
      <c r="AO53" s="326">
        <v>80.599999999999994</v>
      </c>
      <c r="AP53" s="327">
        <v>94081</v>
      </c>
      <c r="AQ53" s="328">
        <v>10.5</v>
      </c>
      <c r="AR53" s="329">
        <v>70.099999999999994</v>
      </c>
    </row>
    <row r="54" spans="1:44" ht="13.2" x14ac:dyDescent="0.2">
      <c r="A54" s="259"/>
      <c r="AK54" s="330"/>
      <c r="AL54" s="331" t="s">
        <v>554</v>
      </c>
      <c r="AM54" s="332">
        <v>1255381</v>
      </c>
      <c r="AN54" s="333">
        <v>28487</v>
      </c>
      <c r="AO54" s="334">
        <v>21.1</v>
      </c>
      <c r="AP54" s="335">
        <v>48949</v>
      </c>
      <c r="AQ54" s="336">
        <v>11.5</v>
      </c>
      <c r="AR54" s="337">
        <v>9.6</v>
      </c>
    </row>
    <row r="55" spans="1:44" ht="13.2" x14ac:dyDescent="0.2">
      <c r="A55" s="259"/>
      <c r="AK55" s="315" t="s">
        <v>556</v>
      </c>
      <c r="AL55" s="316"/>
      <c r="AM55" s="324">
        <v>2227209</v>
      </c>
      <c r="AN55" s="325">
        <v>51276</v>
      </c>
      <c r="AO55" s="326">
        <v>-23.6</v>
      </c>
      <c r="AP55" s="327">
        <v>92632</v>
      </c>
      <c r="AQ55" s="328">
        <v>-1.5</v>
      </c>
      <c r="AR55" s="329">
        <v>-22.1</v>
      </c>
    </row>
    <row r="56" spans="1:44" ht="13.2" x14ac:dyDescent="0.2">
      <c r="A56" s="259"/>
      <c r="AK56" s="330"/>
      <c r="AL56" s="331" t="s">
        <v>554</v>
      </c>
      <c r="AM56" s="332">
        <v>743505</v>
      </c>
      <c r="AN56" s="333">
        <v>17117</v>
      </c>
      <c r="AO56" s="334">
        <v>-39.9</v>
      </c>
      <c r="AP56" s="335">
        <v>47978</v>
      </c>
      <c r="AQ56" s="336">
        <v>-2</v>
      </c>
      <c r="AR56" s="337">
        <v>-37.9</v>
      </c>
    </row>
    <row r="57" spans="1:44" ht="13.2" x14ac:dyDescent="0.2">
      <c r="A57" s="259"/>
      <c r="AK57" s="315" t="s">
        <v>557</v>
      </c>
      <c r="AL57" s="316"/>
      <c r="AM57" s="324">
        <v>1930381</v>
      </c>
      <c r="AN57" s="325">
        <v>45245</v>
      </c>
      <c r="AO57" s="326">
        <v>-11.8</v>
      </c>
      <c r="AP57" s="327">
        <v>69604</v>
      </c>
      <c r="AQ57" s="328">
        <v>-24.9</v>
      </c>
      <c r="AR57" s="329">
        <v>13.1</v>
      </c>
    </row>
    <row r="58" spans="1:44" ht="13.2" x14ac:dyDescent="0.2">
      <c r="A58" s="259"/>
      <c r="AK58" s="330"/>
      <c r="AL58" s="331" t="s">
        <v>554</v>
      </c>
      <c r="AM58" s="332">
        <v>885347</v>
      </c>
      <c r="AN58" s="333">
        <v>20751</v>
      </c>
      <c r="AO58" s="334">
        <v>21.2</v>
      </c>
      <c r="AP58" s="335">
        <v>36247</v>
      </c>
      <c r="AQ58" s="336">
        <v>-24.5</v>
      </c>
      <c r="AR58" s="337">
        <v>45.7</v>
      </c>
    </row>
    <row r="59" spans="1:44" ht="13.2" x14ac:dyDescent="0.2">
      <c r="A59" s="259"/>
      <c r="AK59" s="315" t="s">
        <v>558</v>
      </c>
      <c r="AL59" s="316"/>
      <c r="AM59" s="324">
        <v>2210611</v>
      </c>
      <c r="AN59" s="325">
        <v>52920</v>
      </c>
      <c r="AO59" s="326">
        <v>17</v>
      </c>
      <c r="AP59" s="327">
        <v>68410</v>
      </c>
      <c r="AQ59" s="328">
        <v>-1.7</v>
      </c>
      <c r="AR59" s="329">
        <v>18.7</v>
      </c>
    </row>
    <row r="60" spans="1:44" ht="13.2" x14ac:dyDescent="0.2">
      <c r="A60" s="259"/>
      <c r="AK60" s="330"/>
      <c r="AL60" s="331" t="s">
        <v>554</v>
      </c>
      <c r="AM60" s="332">
        <v>1546990</v>
      </c>
      <c r="AN60" s="333">
        <v>37033</v>
      </c>
      <c r="AO60" s="334">
        <v>78.5</v>
      </c>
      <c r="AP60" s="335">
        <v>35086</v>
      </c>
      <c r="AQ60" s="336">
        <v>-3.2</v>
      </c>
      <c r="AR60" s="337">
        <v>81.7</v>
      </c>
    </row>
    <row r="61" spans="1:44" ht="13.2" x14ac:dyDescent="0.2">
      <c r="A61" s="259"/>
      <c r="AK61" s="315" t="s">
        <v>559</v>
      </c>
      <c r="AL61" s="338"/>
      <c r="AM61" s="324">
        <v>2197678</v>
      </c>
      <c r="AN61" s="325">
        <v>50733</v>
      </c>
      <c r="AO61" s="326">
        <v>19.600000000000001</v>
      </c>
      <c r="AP61" s="327">
        <v>81980</v>
      </c>
      <c r="AQ61" s="339">
        <v>-4.4000000000000004</v>
      </c>
      <c r="AR61" s="329">
        <v>24</v>
      </c>
    </row>
    <row r="62" spans="1:44" ht="13.2" x14ac:dyDescent="0.2">
      <c r="A62" s="259"/>
      <c r="AK62" s="330"/>
      <c r="AL62" s="331" t="s">
        <v>554</v>
      </c>
      <c r="AM62" s="332">
        <v>1096980</v>
      </c>
      <c r="AN62" s="333">
        <v>25382</v>
      </c>
      <c r="AO62" s="334">
        <v>28</v>
      </c>
      <c r="AP62" s="335">
        <v>42435</v>
      </c>
      <c r="AQ62" s="336">
        <v>-4.3</v>
      </c>
      <c r="AR62" s="337">
        <v>32.299999999999997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3tbEh3Vx3KhzvnaddRz8ytn1Y3uSfiGtwFidBN885+oIy2RbizggVXzXbEMo88A5f1rlfS5bWqOUCS/FWQzNlQ==" saltValue="hOlf/nk6OBPhxt7frVHK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561</v>
      </c>
    </row>
    <row r="121" spans="125:125" ht="13.5" hidden="1" customHeight="1" x14ac:dyDescent="0.2">
      <c r="DU121" s="253"/>
    </row>
  </sheetData>
  <sheetProtection algorithmName="SHA-512" hashValue="MQOn2xWqE/LcRCdX4I6zcqeZ7dJm+xZgCyR3JAhpAbdhH1ed1MyuM1xVtQYxW/feq3vx7SV2nQP30uYUcQP+iw==" saltValue="wqjQUGb1yO2G5+KEVWKe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562</v>
      </c>
    </row>
  </sheetData>
  <sheetProtection algorithmName="SHA-512" hashValue="CcU013ZWNlJeH81tlDxDpRJTpryMj9muOC/TRLMM73X+9lu6ssNFT9HxlTpFMeemjz8TTkwkQ9Po0SmWyvw3Nw==" saltValue="bDv5xAKHzXgF1n2F9dqB1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152" t="s">
        <v>3</v>
      </c>
      <c r="D47" s="1152"/>
      <c r="E47" s="1153"/>
      <c r="F47" s="11">
        <v>18.670000000000002</v>
      </c>
      <c r="G47" s="12">
        <v>18.79</v>
      </c>
      <c r="H47" s="12">
        <v>19.18</v>
      </c>
      <c r="I47" s="12">
        <v>20.48</v>
      </c>
      <c r="J47" s="13">
        <v>22.56</v>
      </c>
    </row>
    <row r="48" spans="2:10" ht="57.75" customHeight="1" x14ac:dyDescent="0.2">
      <c r="B48" s="14"/>
      <c r="C48" s="1154" t="s">
        <v>4</v>
      </c>
      <c r="D48" s="1154"/>
      <c r="E48" s="1155"/>
      <c r="F48" s="15">
        <v>6.81</v>
      </c>
      <c r="G48" s="16">
        <v>8.27</v>
      </c>
      <c r="H48" s="16">
        <v>6.4</v>
      </c>
      <c r="I48" s="16">
        <v>10.3</v>
      </c>
      <c r="J48" s="17">
        <v>6.11</v>
      </c>
    </row>
    <row r="49" spans="2:10" ht="57.75" customHeight="1" thickBot="1" x14ac:dyDescent="0.25">
      <c r="B49" s="18"/>
      <c r="C49" s="1156" t="s">
        <v>5</v>
      </c>
      <c r="D49" s="1156"/>
      <c r="E49" s="1157"/>
      <c r="F49" s="19" t="s">
        <v>568</v>
      </c>
      <c r="G49" s="20" t="s">
        <v>569</v>
      </c>
      <c r="H49" s="20" t="s">
        <v>570</v>
      </c>
      <c r="I49" s="20">
        <v>3.03</v>
      </c>
      <c r="J49" s="21" t="s">
        <v>571</v>
      </c>
    </row>
    <row r="50" spans="2:10" ht="13.2" x14ac:dyDescent="0.2"/>
  </sheetData>
  <sheetProtection algorithmName="SHA-512" hashValue="CPtuDB1lDUpopSrJFNsFgi8JgU7AhZQDEhNOpHLKuiDB1OvOreUCB7tuSdK8pB7tqXQgTuCaZFIrTn6H3Ck/ow==" saltValue="kNMjk0UHANFc6aATUuAB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cp:lastPrinted>2024-03-25T08:19:12Z</cp:lastPrinted>
  <dcterms:created xsi:type="dcterms:W3CDTF">2024-03-14T01:50:32Z</dcterms:created>
  <dcterms:modified xsi:type="dcterms:W3CDTF">2024-11-14T01:03:16Z</dcterms:modified>
  <cp:category/>
</cp:coreProperties>
</file>