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U:\総務部\財政課\財政係\他団体･庁内照会\02　千葉県\財政状況資料集\R1決算\R3.10.13  令和元年度財政状況資料集における財務書類に関する調査（分析欄等）について（照会）\"/>
    </mc:Choice>
  </mc:AlternateContent>
  <xr:revisionPtr revIDLastSave="0" documentId="13_ncr:1_{24D0A6AC-4420-4F10-A1E1-3EF6B259649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<sst xmlns="http://schemas.openxmlformats.org/spreadsheetml/2006/main" count="1130" uniqueCount="633">
  <si>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</si>
  <si>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</si>
  <si>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</si>
  <si>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</si>
  <si>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</si>
  <si>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</si>
  <si>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</si>
  <si>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</si>
  <si>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</si>
  <si>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</si>
  <si>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</si>
  <si>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</si>
  <si>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</si>
  <si>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</si>
  <si>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</si>
  <si>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</si>
  <si>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</si>
  <si>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</si>
  <si>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</si>
  <si>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</si>
  <si>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</si>
  <si>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</si>
  <si>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</si>
  <si>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</si>
  <si>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</si>
  <si>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</si>
  <si>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</si>
  <si>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</si>
  <si>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</si>
  <si>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</si>
  <si>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</si>
  <si>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</si>
  <si>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</si>
  <si>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</si>
  <si>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</si>
  <si>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</si>
  <si>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</si>
  <si>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</si>
  <si>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</si>
  <si>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</si>
  <si>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</si>
  <si>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</si>
  <si>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</si>
  <si>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</si>
  <si>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</si>
  <si>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</si>
  <si>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</si>
  <si>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</si>
  <si>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</si>
  <si>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</si>
  <si>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</si>
  <si>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</si>
  <si>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</si>
  <si>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</si>
  <si>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</si>
  <si>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</si>
  <si>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</si>
  <si>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</si>
  <si>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</si>
  <si>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</si>
  <si>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</si>
  <si>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</si>
  <si>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</si>
  <si>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</si>
  <si>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</si>
  <si>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</si>
  <si>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</si>
  <si>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</si>
  <si>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</si>
  <si>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</si>
  <si>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</si>
  <si>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</si>
  <si>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</si>
  <si>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</si>
  <si>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</si>
  <si>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</si>
  <si>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</si>
  <si>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</si>
  <si>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</si>
  <si>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</si>
  <si>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</si>
  <si>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</si>
  <si>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</si>
  <si>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</si>
  <si>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</si>
  <si>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</si>
  <si>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</si>
  <si>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</si>
  <si>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</si>
  <si>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</si>
  <si>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</si>
  <si>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</si>
  <si>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</si>
  <si>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</si>
  <si>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</si>
  <si>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</si>
  <si>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</si>
  <si>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</si>
  <si>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</si>
  <si>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</si>
  <si>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</si>
  <si>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</si>
  <si>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</si>
  <si>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</si>
  <si>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</si>
  <si>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</si>
  <si>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</si>
  <si>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</si>
  <si>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</si>
  <si>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</si>
  <si>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</si>
  <si>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</si>
  <si>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</si>
  <si>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</si>
  <si>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</si>
  <si>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</si>
  <si>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</si>
  <si>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</si>
  <si>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</si>
  <si>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</si>
  <si>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</si>
  <si>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</si>
  <si>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</si>
  <si>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</si>
  <si>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</si>
  <si>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</si>
  <si>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</si>
  <si>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</si>
  <si>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</si>
  <si>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</si>
  <si>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</si>
  <si>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</si>
  <si>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</si>
  <si>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</si>
  <si>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</si>
  <si>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</si>
  <si>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</si>
  <si>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</si>
  <si>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</si>
  <si>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</si>
  <si>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</si>
  <si>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</si>
  <si>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</si>
  <si>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</si>
  <si>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</si>
  <si>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</si>
  <si>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</si>
  <si>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</si>
  <si>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</si>
  <si>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</si>
  <si>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</si>
  <si>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</si>
  <si>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</si>
  <si>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</si>
  <si>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</si>
  <si>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</si>
  <si>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</si>
  <si>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</si>
  <si>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</si>
  <si>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</si>
  <si>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</si>
  <si>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</si>
  <si>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</si>
  <si>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</si>
  <si>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</si>
  <si>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</si>
  <si>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</si>
  <si>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</si>
  <si>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</si>
  <si>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</si>
  <si>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</si>
  <si>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</si>
  <si>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</si>
  <si>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</si>
  <si>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</si>
  <si>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</si>
  <si>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</si>
  <si>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</si>
  <si>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</si>
  <si>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</si>
  <si>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</si>
  <si>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</si>
  <si>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</si>
  <si>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</si>
  <si>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</si>
  <si>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</si>
  <si>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</si>
  <si>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</si>
  <si>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</si>
  <si>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</si>
  <si>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</si>
  <si>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</si>
  <si>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</si>
  <si>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</si>
  <si>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</si>
  <si>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</si>
  <si>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</si>
  <si>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</si>
  <si>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</si>
  <si>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</si>
  <si>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</si>
  <si>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</si>
  <si>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</si>
  <si>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</si>
  <si>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</si>
  <si>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</si>
  <si>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</si>
  <si>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</si>
  <si>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</si>
  <si>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</si>
  <si>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</si>
  <si>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</si>
  <si>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</si>
  <si>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</si>
  <si>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</si>
  <si>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</si>
  <si>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</si>
  <si>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</si>
  <si>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</si>
  <si>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</si>
  <si>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</si>
  <si>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</si>
  <si>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</si>
  <si>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</si>
  <si>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</si>
  <si>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</si>
  <si>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</si>
  <si>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</si>
  <si>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</si>
  <si>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</si>
  <si>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</si>
  <si>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</si>
  <si>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</si>
  <si>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</si>
  <si>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</si>
  <si>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</si>
  <si>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</si>
  <si>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</si>
  <si>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</si>
  <si>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</si>
  <si>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</si>
  <si>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</si>
  <si>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</si>
  <si>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</si>
  <si>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</si>
  <si>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</si>
  <si>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</si>
  <si>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</si>
  <si>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</si>
  <si>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</si>
  <si>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</si>
  <si>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</si>
  <si>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</si>
  <si>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</si>
  <si>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</si>
  <si>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</si>
  <si>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</si>
  <si>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</si>
  <si>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</si>
  <si>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</si>
  <si>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</si>
  <si>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</si>
  <si>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</si>
  <si>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</si>
  <si>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</si>
  <si>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</si>
  <si>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</si>
  <si>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</si>
  <si>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</si>
  <si>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</si>
  <si>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</si>
  <si>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</si>
  <si>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</si>
  <si>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</si>
  <si>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</si>
  <si>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</si>
  <si>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</si>
  <si>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</si>
  <si>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</si>
  <si>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</si>
  <si>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</si>
  <si>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</si>
  <si>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</si>
  <si>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</si>
  <si>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</si>
  <si>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</si>
  <si>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</si>
  <si>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</si>
  <si>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</si>
  <si>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</si>
  <si>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</si>
  <si>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</si>
  <si>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</si>
  <si>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</si>
  <si>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</si>
  <si>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</si>
  <si>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</si>
  <si>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</si>
  <si>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</si>
  <si>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</si>
  <si>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</si>
  <si>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</si>
  <si>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</si>
  <si>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</si>
  <si>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</si>
  <si>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</si>
  <si>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</si>
  <si>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</si>
  <si>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</si>
  <si>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</si>
  <si>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</si>
  <si>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</si>
  <si>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</si>
  <si>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</si>
  <si>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</si>
  <si>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</si>
  <si>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</si>
  <si>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</si>
  <si>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</si>
  <si>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</si>
  <si>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</si>
  <si>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</si>
  <si>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</si>
  <si>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</si>
  <si>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</si>
  <si>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</si>
  <si>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</si>
  <si>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</si>
  <si>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</si>
  <si>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</si>
  <si>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</si>
  <si>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</si>
  <si>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</si>
  <si>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</si>
  <si>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</si>
  <si>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</si>
  <si>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</si>
  <si>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</si>
  <si>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</si>
  <si>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</si>
  <si>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</si>
  <si>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</si>
  <si>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</si>
  <si>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</si>
  <si>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</si>
  <si>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</si>
  <si>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</si>
  <si>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</si>
  <si>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</si>
  <si>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</si>
  <si>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</si>
  <si>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</si>
  <si>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</si>
  <si>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</si>
  <si>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</si>
  <si>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</si>
  <si>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</si>
  <si>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</si>
  <si>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</si>
  <si>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</si>
  <si>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</si>
  <si>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</si>
  <si>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</si>
  <si>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</si>
  <si>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</si>
  <si>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</si>
  <si>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</si>
  <si>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</si>
  <si>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</si>
  <si>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</si>
  <si>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</si>
  <si>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</si>
  <si>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</si>
  <si>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</si>
  <si>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</si>
  <si>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</si>
  <si>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</si>
  <si>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</si>
  <si>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</si>
  <si>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</si>
  <si>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</si>
  <si>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</si>
  <si>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</si>
  <si>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</si>
  <si>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</si>
  <si>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</si>
  <si>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</si>
  <si>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</si>
  <si>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</si>
  <si>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</si>
  <si>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</si>
  <si>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</si>
  <si>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</si>
  <si>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</si>
  <si>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</si>
  <si>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</si>
  <si>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</si>
  <si>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</si>
  <si>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</si>
  <si>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</si>
  <si>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</si>
  <si>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</si>
  <si>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</si>
  <si>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</si>
  <si>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温泉供給事業特別会計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</si>
  <si>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</si>
  <si>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</si>
  <si>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</si>
  <si>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</si>
  <si>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</si>
  <si>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</si>
  <si>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</si>
  <si>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</si>
  <si>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</si>
  <si>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</si>
  <si>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</si>
  <si>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</si>
  <si>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</si>
  <si>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</si>
  <si>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</si>
  <si>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</si>
  <si>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</si>
  <si>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</si>
  <si>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</si>
  <si>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</si>
  <si>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</si>
  <si>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</si>
  <si>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</si>
  <si>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</si>
  <si>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</si>
  <si>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</si>
  <si>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</si>
  <si>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</si>
  <si>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</si>
  <si>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</si>
  <si>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</si>
  <si>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</si>
  <si>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</si>
  <si>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</si>
  <si>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</si>
  <si>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</si>
  <si>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</si>
  <si>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</si>
  <si>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</si>
  <si>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</si>
  <si>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</si>
  <si>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</si>
  <si>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</si>
  <si>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</si>
  <si>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</si>
  <si>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</si>
  <si>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</si>
  <si>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</si>
  <si>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</si>
  <si>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</si>
  <si>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</si>
  <si>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</si>
  <si>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</si>
  <si>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</si>
  <si>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</si>
  <si>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</si>
  <si>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</si>
  <si>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</si>
  <si>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</si>
  <si>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</si>
  <si>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</si>
  <si>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</si>
  <si>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</si>
  <si>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</si>
  <si>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</si>
  <si>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温泉供給事業特別会計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</si>
  <si>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</si>
  <si>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</si>
  <si>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</si>
  <si>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</si>
  <si>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</si>
  <si>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</si>
  <si>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</si>
  <si>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</si>
  <si>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</si>
  <si>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</si>
  <si>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</si>
  <si>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</si>
  <si>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</si>
  <si>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</si>
  <si>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</si>
  <si>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</si>
  <si>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</si>
  <si>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</si>
  <si>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</si>
  <si>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</si>
  <si>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</si>
  <si>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</si>
  <si>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</si>
  <si>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</si>
  <si>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</si>
  <si>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</si>
  <si>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</si>
  <si>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</si>
  <si>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</si>
  <si>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</si>
  <si>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</si>
  <si>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</si>
  <si>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</si>
  <si>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</si>
  <si>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</si>
  <si>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</si>
  <si>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</si>
  <si>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</si>
  <si>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</si>
  <si>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</si>
  <si>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</si>
  <si>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</si>
  <si>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</si>
  <si>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</si>
  <si>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</si>
  <si>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</si>
  <si>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</si>
  <si>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</si>
  <si>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</si>
  <si>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</si>
  <si>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</si>
  <si>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</si>
  <si>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</si>
  <si>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</si>
  <si>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</si>
  <si>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</si>
  <si>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</si>
  <si>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</si>
  <si>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</si>
  <si>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</si>
  <si>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</si>
  <si>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</si>
  <si>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</si>
  <si>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</si>
  <si>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</si>
  <si>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</si>
  <si>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</si>
  <si>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</si>
  <si>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</si>
  <si>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</si>
  <si>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</si>
  <si>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</si>
  <si>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</si>
  <si>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</si>
  <si>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</si>
  <si>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</si>
  <si>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</si>
  <si>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</si>
  <si>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</si>
  <si>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</si>
  <si>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</si>
  <si>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</si>
  <si>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</si>
  <si>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</si>
  <si>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</si>
  <si>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</si>
  <si>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</si>
  <si>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</si>
  <si>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</si>
  <si>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</si>
  <si>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</si>
  <si>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1.67</t>
  </si>
  <si>
    <t>▲ 2.06</t>
  </si>
  <si>
    <t>一般会計</t>
  </si>
  <si>
    <t>国民健康保険事業特別会計</t>
  </si>
  <si>
    <t>介護保険事業特別会計</t>
  </si>
  <si>
    <t>温泉供給事業特別会計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</si>
  <si>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</si>
  <si>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</si>
  <si>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</si>
  <si>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</si>
  <si>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</si>
  <si>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</si>
  <si>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</si>
  <si>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</si>
  <si>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</si>
  <si>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</si>
  <si>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</si>
  <si>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</si>
  <si>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</si>
  <si>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</si>
  <si>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</si>
  <si>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</si>
  <si>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</si>
  <si>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2">
      <t>ジムクミアイ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</si>
  <si>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</si>
  <si>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</si>
  <si>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</si>
  <si>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</si>
  <si>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</si>
  <si>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t>
    <phoneticPr fontId="2"/>
  </si>
  <si>
    <t>-</t>
    <phoneticPr fontId="2"/>
  </si>
  <si>
    <t>千葉県後期高齢者医療広域連合（一般会計）</t>
    <rPh sb="0" eb="8">
      <t>チバケンコウキコウレイシャ</t>
    </rPh>
    <rPh sb="8" eb="12">
      <t>イリョウコウイキ</t>
    </rPh>
    <rPh sb="12" eb="14">
      <t>レンゴウ</t>
    </rPh>
    <rPh sb="15" eb="17">
      <t>イッパン</t>
    </rPh>
    <rPh sb="17" eb="19">
      <t>カイケイ</t>
    </rPh>
    <phoneticPr fontId="2"/>
  </si>
  <si>
    <t>千葉県後期高齢者医療広域連合（後期高齢者医療特別会計）</t>
    <rPh sb="0" eb="8">
      <t>チバケンコウキコウレイシャ</t>
    </rPh>
    <rPh sb="8" eb="12">
      <t>イリョウコウイキ</t>
    </rPh>
    <rPh sb="12" eb="14">
      <t>レンゴウ</t>
    </rPh>
    <rPh sb="15" eb="17">
      <t>コウキ</t>
    </rPh>
    <rPh sb="17" eb="20">
      <t>コウレイシャ</t>
    </rPh>
    <rPh sb="20" eb="22">
      <t>イリョウ</t>
    </rPh>
    <rPh sb="22" eb="24">
      <t>トクベツ</t>
    </rPh>
    <rPh sb="24" eb="26">
      <t>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</si>
  <si>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</si>
  <si>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かずさ水道広域連合企業団（末端給水事業会計）</t>
    <rPh sb="3" eb="12">
      <t>スイドウコウイキレンゴウキギョウダン</t>
    </rPh>
    <rPh sb="13" eb="15">
      <t>マッタン</t>
    </rPh>
    <rPh sb="15" eb="17">
      <t>キュウスイ</t>
    </rPh>
    <rPh sb="17" eb="19">
      <t>ジギョウ</t>
    </rPh>
    <rPh sb="19" eb="21">
      <t>カイケイ</t>
    </rPh>
    <phoneticPr fontId="2"/>
  </si>
  <si>
    <t>かずさ水道広域連合企業団（用水供給事業会計）</t>
    <rPh sb="3" eb="12">
      <t>スイドウコウイキレンゴウキギョウダン</t>
    </rPh>
    <rPh sb="13" eb="17">
      <t>ヨウスイキョウキュウ</t>
    </rPh>
    <rPh sb="17" eb="19">
      <t>ジギョウ</t>
    </rPh>
    <rPh sb="19" eb="21">
      <t>カイケイ</t>
    </rPh>
    <phoneticPr fontId="2"/>
  </si>
  <si>
    <t>君津富津広域下水道組合（公共下水道事業会計）</t>
    <rPh sb="0" eb="2">
      <t>キミツ</t>
    </rPh>
    <rPh sb="2" eb="4">
      <t>フッツ</t>
    </rPh>
    <rPh sb="4" eb="6">
      <t>コウイキ</t>
    </rPh>
    <rPh sb="6" eb="9">
      <t>ゲスイドウ</t>
    </rPh>
    <rPh sb="9" eb="11">
      <t>クミアイ</t>
    </rPh>
    <rPh sb="12" eb="19">
      <t>コウキョウゲスイドウジギョウ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</si>
  <si>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4">
      <t>ジムクミアイ</t>
    </rPh>
    <rPh sb="15" eb="19">
      <t>イッパンカイケイ</t>
    </rPh>
    <phoneticPr fontId="2"/>
  </si>
  <si>
    <t>富津市土地開発公社</t>
    <rPh sb="0" eb="3">
      <t>フッツシ</t>
    </rPh>
    <rPh sb="3" eb="5">
      <t>トチ</t>
    </rPh>
    <rPh sb="5" eb="7">
      <t>カイハツ</t>
    </rPh>
    <rPh sb="7" eb="9">
      <t>コウシャ</t>
    </rPh>
    <phoneticPr fontId="2"/>
  </si>
  <si>
    <t>-</t>
    <phoneticPr fontId="2"/>
  </si>
  <si>
    <t>富津市施設利用振興公社</t>
    <rPh sb="0" eb="3">
      <t>フッツシ</t>
    </rPh>
    <rPh sb="3" eb="5">
      <t>シセツ</t>
    </rPh>
    <rPh sb="5" eb="7">
      <t>リヨウ</t>
    </rPh>
    <rPh sb="7" eb="9">
      <t>シンコウ</t>
    </rPh>
    <rPh sb="9" eb="11">
      <t>コウシャ</t>
    </rPh>
    <phoneticPr fontId="2"/>
  </si>
  <si>
    <t>-</t>
    <phoneticPr fontId="2"/>
  </si>
  <si>
    <t>-</t>
    <phoneticPr fontId="2"/>
  </si>
  <si>
    <t>-</t>
    <phoneticPr fontId="2"/>
  </si>
  <si>
    <t>公共施設維持管理基金</t>
    <rPh sb="0" eb="10">
      <t>コウキョウシセツイジカンリキキン</t>
    </rPh>
    <phoneticPr fontId="5"/>
  </si>
  <si>
    <t>学校教育振興基金</t>
    <rPh sb="0" eb="2">
      <t>ガッコウ</t>
    </rPh>
    <rPh sb="2" eb="4">
      <t>キョウイク</t>
    </rPh>
    <rPh sb="4" eb="6">
      <t>シンコウ</t>
    </rPh>
    <rPh sb="6" eb="8">
      <t>キキン</t>
    </rPh>
    <phoneticPr fontId="5"/>
  </si>
  <si>
    <t>児童福祉基金</t>
    <rPh sb="0" eb="2">
      <t>ジドウ</t>
    </rPh>
    <rPh sb="2" eb="4">
      <t>フクシ</t>
    </rPh>
    <rPh sb="4" eb="6">
      <t>キキン</t>
    </rPh>
    <phoneticPr fontId="5"/>
  </si>
  <si>
    <t>社会教育施設管理運営基金</t>
    <rPh sb="0" eb="2">
      <t>シャカイ</t>
    </rPh>
    <rPh sb="2" eb="4">
      <t>キョウイク</t>
    </rPh>
    <rPh sb="4" eb="6">
      <t>シセツ</t>
    </rPh>
    <rPh sb="6" eb="8">
      <t>カンリ</t>
    </rPh>
    <rPh sb="8" eb="10">
      <t>ウンエイ</t>
    </rPh>
    <rPh sb="10" eb="12">
      <t>キキン</t>
    </rPh>
    <phoneticPr fontId="5"/>
  </si>
  <si>
    <t>漁業振興基金</t>
    <rPh sb="0" eb="2">
      <t>ギョギョウ</t>
    </rPh>
    <rPh sb="2" eb="4">
      <t>シンコウ</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</si>
  <si>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</si>
  <si>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</si>
  <si>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</si>
  <si>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</si>
  <si>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</si>
  <si>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</si>
  <si>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</si>
  <si>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</si>
  <si>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</si>
  <si>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</si>
  <si>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</si>
  <si>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</si>
  <si>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</si>
  <si>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抑制や退職手当の共同処理先である千葉県市町村総合事務組合に対する積立不足額の減少等により、将来負担比率は低下している。また、有形固定資産減価償却率は高い水準にあるため、今後は、中期財政計画や公共施設再配置推進計画に基づき、規律ある健全な財政運営と施設の老朽化対策に取り組んでいく。</t>
    <rPh sb="0" eb="3">
      <t>チホウサイ</t>
    </rPh>
    <rPh sb="4" eb="6">
      <t>ハッコウ</t>
    </rPh>
    <rPh sb="6" eb="8">
      <t>ヨクセイ</t>
    </rPh>
    <rPh sb="9" eb="11">
      <t>タイショク</t>
    </rPh>
    <rPh sb="11" eb="13">
      <t>テアテ</t>
    </rPh>
    <rPh sb="14" eb="16">
      <t>キョウドウ</t>
    </rPh>
    <rPh sb="16" eb="18">
      <t>ショリ</t>
    </rPh>
    <rPh sb="18" eb="19">
      <t>サキ</t>
    </rPh>
    <rPh sb="22" eb="24">
      <t>チバ</t>
    </rPh>
    <rPh sb="24" eb="25">
      <t>ケン</t>
    </rPh>
    <rPh sb="25" eb="28">
      <t>シチョウソン</t>
    </rPh>
    <rPh sb="28" eb="30">
      <t>ソウゴウ</t>
    </rPh>
    <rPh sb="30" eb="32">
      <t>ジム</t>
    </rPh>
    <rPh sb="32" eb="34">
      <t>クミアイ</t>
    </rPh>
    <rPh sb="35" eb="36">
      <t>タイ</t>
    </rPh>
    <rPh sb="38" eb="40">
      <t>ツミタテ</t>
    </rPh>
    <rPh sb="40" eb="42">
      <t>フソク</t>
    </rPh>
    <rPh sb="42" eb="43">
      <t>ガク</t>
    </rPh>
    <rPh sb="44" eb="46">
      <t>ゲンショウ</t>
    </rPh>
    <rPh sb="46" eb="47">
      <t>ナド</t>
    </rPh>
    <rPh sb="51" eb="53">
      <t>ショウライ</t>
    </rPh>
    <rPh sb="53" eb="55">
      <t>フタン</t>
    </rPh>
    <rPh sb="55" eb="57">
      <t>ヒリツ</t>
    </rPh>
    <rPh sb="58" eb="60">
      <t>テイカ</t>
    </rPh>
    <rPh sb="68" eb="74">
      <t>ユウケイコテイシサン</t>
    </rPh>
    <rPh sb="74" eb="76">
      <t>ゲンカ</t>
    </rPh>
    <rPh sb="76" eb="78">
      <t>ショウキャク</t>
    </rPh>
    <rPh sb="78" eb="79">
      <t>リツ</t>
    </rPh>
    <rPh sb="80" eb="81">
      <t>タカ</t>
    </rPh>
    <rPh sb="82" eb="84">
      <t>スイジュン</t>
    </rPh>
    <rPh sb="90" eb="92">
      <t>コンゴ</t>
    </rPh>
    <rPh sb="94" eb="96">
      <t>チュウキ</t>
    </rPh>
    <rPh sb="96" eb="98">
      <t>ザイセイ</t>
    </rPh>
    <rPh sb="98" eb="100">
      <t>ケイカク</t>
    </rPh>
    <rPh sb="101" eb="103">
      <t>コウキョウ</t>
    </rPh>
    <rPh sb="103" eb="105">
      <t>シセツ</t>
    </rPh>
    <rPh sb="105" eb="108">
      <t>サイハイチ</t>
    </rPh>
    <rPh sb="108" eb="110">
      <t>スイシン</t>
    </rPh>
    <rPh sb="110" eb="112">
      <t>ケイカク</t>
    </rPh>
    <rPh sb="113" eb="114">
      <t>モト</t>
    </rPh>
    <rPh sb="117" eb="119">
      <t>キリツ</t>
    </rPh>
    <rPh sb="121" eb="123">
      <t>ケンゼン</t>
    </rPh>
    <rPh sb="124" eb="126">
      <t>ザイセイ</t>
    </rPh>
    <rPh sb="126" eb="128">
      <t>ウンエイ</t>
    </rPh>
    <rPh sb="129" eb="131">
      <t>シセツ</t>
    </rPh>
    <rPh sb="132" eb="135">
      <t>ロウキュウカ</t>
    </rPh>
    <rPh sb="135" eb="137">
      <t>タイサク</t>
    </rPh>
    <rPh sb="138" eb="139">
      <t>ト</t>
    </rPh>
    <rPh sb="140" eb="14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</si>
  <si>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</si>
  <si>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</si>
  <si>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</si>
  <si>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</si>
  <si>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</si>
  <si>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</si>
  <si>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と比較して高いものの、実質公債費比率は低くなっている。今後、学校や給食調理場の更新、広域火葬場及び廃棄物処理といった大規模事業が予定されていることから、引き続き地方債の発行抑制に努めるとともに、事務事業の合理化に取り組んでいく。</t>
    <rPh sb="0" eb="2">
      <t>ショウライ</t>
    </rPh>
    <rPh sb="2" eb="4">
      <t>フタン</t>
    </rPh>
    <rPh sb="4" eb="6">
      <t>ヒリツ</t>
    </rPh>
    <rPh sb="7" eb="9">
      <t>ルイジ</t>
    </rPh>
    <rPh sb="9" eb="11">
      <t>ダンタイ</t>
    </rPh>
    <rPh sb="11" eb="13">
      <t>ヘイキン</t>
    </rPh>
    <rPh sb="14" eb="16">
      <t>ヒカク</t>
    </rPh>
    <rPh sb="18" eb="19">
      <t>タカ</t>
    </rPh>
    <rPh sb="24" eb="26">
      <t>ジッシツ</t>
    </rPh>
    <rPh sb="26" eb="29">
      <t>コウサイヒ</t>
    </rPh>
    <rPh sb="29" eb="31">
      <t>ヒリツ</t>
    </rPh>
    <rPh sb="32" eb="33">
      <t>ヒク</t>
    </rPh>
    <rPh sb="40" eb="42">
      <t>コンゴ</t>
    </rPh>
    <rPh sb="43" eb="45">
      <t>ガッコウ</t>
    </rPh>
    <rPh sb="46" eb="48">
      <t>キュウショク</t>
    </rPh>
    <rPh sb="48" eb="50">
      <t>チョウリ</t>
    </rPh>
    <rPh sb="50" eb="51">
      <t>バ</t>
    </rPh>
    <rPh sb="52" eb="54">
      <t>コウシン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</si>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</sst>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192E5B-8C11-4127-8A34-EE40A8A658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FFB-40BE-9731-8E87C34849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19382</c:v>
                </c:pt>
                <c:pt idx="1">
                  <c:v>27074</c:v>
                </c:pt>
                <c:pt idx="2">
                  <c:v>27298</c:v>
                </c:pt>
                <c:pt idx="3">
                  <c:v>37138</c:v>
                </c:pt>
                <c:pt idx="4">
                  <c:v>67087</c:v>
                </c:pt>
              </c:numCache>
            </c:numRef>
          </c:val>
          <c:smooth val="0"/>
          <c:extLst>
            <c:ext xmlns:c16="http://schemas.microsoft.com/office/drawing/2014/chart" uri="{C3380CC4-5D6E-409C-BE32-E72D297353CC}">
              <c16:uniqueId val="{00000001-AFFB-40BE-9731-8E87C34849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6.88</c:v>
                </c:pt>
                <c:pt idx="1">
                  <c:v>6.94</c:v>
                </c:pt>
                <c:pt idx="2">
                  <c:v>7.3</c:v>
                </c:pt>
                <c:pt idx="3">
                  <c:v>6.81</c:v>
                </c:pt>
                <c:pt idx="4">
                  <c:v>8.27</c:v>
                </c:pt>
              </c:numCache>
            </c:numRef>
          </c:val>
          <c:extLst>
            <c:ext xmlns:c16="http://schemas.microsoft.com/office/drawing/2014/chart" uri="{C3380CC4-5D6E-409C-BE32-E72D297353CC}">
              <c16:uniqueId val="{00000000-92E6-4E99-8025-2E328EE726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8.7100000000000009</c:v>
                </c:pt>
                <c:pt idx="1">
                  <c:v>13.38</c:v>
                </c:pt>
                <c:pt idx="2">
                  <c:v>16.71</c:v>
                </c:pt>
                <c:pt idx="3">
                  <c:v>18.670000000000002</c:v>
                </c:pt>
                <c:pt idx="4">
                  <c:v>18.79</c:v>
                </c:pt>
              </c:numCache>
            </c:numRef>
          </c:val>
          <c:extLst>
            <c:ext xmlns:c16="http://schemas.microsoft.com/office/drawing/2014/chart" uri="{C3380CC4-5D6E-409C-BE32-E72D297353CC}">
              <c16:uniqueId val="{00000001-92E6-4E99-8025-2E328EE726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1</c:v>
                </c:pt>
                <c:pt idx="2">
                  <c:v>0.43</c:v>
                </c:pt>
                <c:pt idx="3">
                  <c:v>-1.67</c:v>
                </c:pt>
                <c:pt idx="4">
                  <c:v>-2.06</c:v>
                </c:pt>
              </c:numCache>
            </c:numRef>
          </c:val>
          <c:smooth val="0"/>
          <c:extLst>
            <c:ext xmlns:c16="http://schemas.microsoft.com/office/drawing/2014/chart" uri="{C3380CC4-5D6E-409C-BE32-E72D297353CC}">
              <c16:uniqueId val="{00000002-92E6-4E99-8025-2E328EE726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9.6</c:v>
                </c:pt>
                <c:pt idx="2">
                  <c:v>#N/A</c:v>
                </c:pt>
                <c:pt idx="3">
                  <c:v>10.64</c:v>
                </c:pt>
                <c:pt idx="4">
                  <c:v>#N/A</c:v>
                </c:pt>
                <c:pt idx="5">
                  <c:v>10.87</c:v>
                </c:pt>
                <c:pt idx="6">
                  <c:v>#N/A</c:v>
                </c:pt>
                <c:pt idx="7">
                  <c:v>9.19</c:v>
                </c:pt>
                <c:pt idx="8">
                  <c:v>0</c:v>
                </c:pt>
                <c:pt idx="9">
                  <c:v>0</c:v>
                </c:pt>
              </c:numCache>
            </c:numRef>
          </c:val>
          <c:extLst>
            <c:ext xmlns:c16="http://schemas.microsoft.com/office/drawing/2014/chart" uri="{C3380CC4-5D6E-409C-BE32-E72D297353CC}">
              <c16:uniqueId val="{00000000-9C1A-48FA-804C-880225F630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1A-48FA-804C-880225F630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1A-48FA-804C-880225F630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1A-48FA-804C-880225F6305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C1A-48FA-804C-880225F630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5-9C1A-48FA-804C-880225F63050}"/>
            </c:ext>
          </c:extLst>
        </c:ser>
        <c:ser>
          <c:idx val="6"/>
          <c:order val="6"/>
          <c:tx>
            <c:strRef>
              <c:f>データシート!$A$33</c:f>
              <c:strCache>
                <c:ptCount val="1"/>
                <c:pt idx="0">
                  <c:v>温泉供給事業特別会計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0.06</c:v>
                </c:pt>
                <c:pt idx="4">
                  <c:v>#N/A</c:v>
                </c:pt>
                <c:pt idx="5">
                  <c:v>0.05</c:v>
                </c:pt>
                <c:pt idx="6">
                  <c:v>#N/A</c:v>
                </c:pt>
                <c:pt idx="7">
                  <c:v>0.04</c:v>
                </c:pt>
                <c:pt idx="8">
                  <c:v>#N/A</c:v>
                </c:pt>
                <c:pt idx="9">
                  <c:v>0.03</c:v>
                </c:pt>
              </c:numCache>
            </c:numRef>
          </c:val>
          <c:extLst>
            <c:ext xmlns:c16="http://schemas.microsoft.com/office/drawing/2014/chart" uri="{C3380CC4-5D6E-409C-BE32-E72D297353CC}">
              <c16:uniqueId val="{00000006-9C1A-48FA-804C-880225F6305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1.36</c:v>
                </c:pt>
                <c:pt idx="4">
                  <c:v>#N/A</c:v>
                </c:pt>
                <c:pt idx="5">
                  <c:v>1.78</c:v>
                </c:pt>
                <c:pt idx="6">
                  <c:v>#N/A</c:v>
                </c:pt>
                <c:pt idx="7">
                  <c:v>1.1299999999999999</c:v>
                </c:pt>
                <c:pt idx="8">
                  <c:v>#N/A</c:v>
                </c:pt>
                <c:pt idx="9">
                  <c:v>0.16</c:v>
                </c:pt>
              </c:numCache>
            </c:numRef>
          </c:val>
          <c:extLst>
            <c:ext xmlns:c16="http://schemas.microsoft.com/office/drawing/2014/chart" uri="{C3380CC4-5D6E-409C-BE32-E72D297353CC}">
              <c16:uniqueId val="{00000007-9C1A-48FA-804C-880225F6305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c:v>
                </c:pt>
                <c:pt idx="2">
                  <c:v>#N/A</c:v>
                </c:pt>
                <c:pt idx="3">
                  <c:v>0.08</c:v>
                </c:pt>
                <c:pt idx="4">
                  <c:v>#N/A</c:v>
                </c:pt>
                <c:pt idx="5">
                  <c:v>1.19</c:v>
                </c:pt>
                <c:pt idx="6">
                  <c:v>#N/A</c:v>
                </c:pt>
                <c:pt idx="7">
                  <c:v>0.33</c:v>
                </c:pt>
                <c:pt idx="8">
                  <c:v>#N/A</c:v>
                </c:pt>
                <c:pt idx="9">
                  <c:v>1.24</c:v>
                </c:pt>
              </c:numCache>
            </c:numRef>
          </c:val>
          <c:extLst>
            <c:ext xmlns:c16="http://schemas.microsoft.com/office/drawing/2014/chart" uri="{C3380CC4-5D6E-409C-BE32-E72D297353CC}">
              <c16:uniqueId val="{00000008-9C1A-48FA-804C-880225F630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6.88</c:v>
                </c:pt>
                <c:pt idx="2">
                  <c:v>#N/A</c:v>
                </c:pt>
                <c:pt idx="3">
                  <c:v>6.93</c:v>
                </c:pt>
                <c:pt idx="4">
                  <c:v>#N/A</c:v>
                </c:pt>
                <c:pt idx="5">
                  <c:v>7.3</c:v>
                </c:pt>
                <c:pt idx="6">
                  <c:v>#N/A</c:v>
                </c:pt>
                <c:pt idx="7">
                  <c:v>6.8</c:v>
                </c:pt>
                <c:pt idx="8">
                  <c:v>#N/A</c:v>
                </c:pt>
                <c:pt idx="9">
                  <c:v>8.27</c:v>
                </c:pt>
              </c:numCache>
            </c:numRef>
          </c:val>
          <c:extLst>
            <c:ext xmlns:c16="http://schemas.microsoft.com/office/drawing/2014/chart" uri="{C3380CC4-5D6E-409C-BE32-E72D297353CC}">
              <c16:uniqueId val="{00000009-9C1A-48FA-804C-880225F630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1079</c:v>
                </c:pt>
                <c:pt idx="5">
                  <c:v>1078</c:v>
                </c:pt>
                <c:pt idx="8">
                  <c:v>1107</c:v>
                </c:pt>
                <c:pt idx="11">
                  <c:v>1114</c:v>
                </c:pt>
                <c:pt idx="14">
                  <c:v>1095</c:v>
                </c:pt>
              </c:numCache>
            </c:numRef>
          </c:val>
          <c:extLst>
            <c:ext xmlns:c16="http://schemas.microsoft.com/office/drawing/2014/chart" uri="{C3380CC4-5D6E-409C-BE32-E72D297353CC}">
              <c16:uniqueId val="{00000000-5675-4DD7-9A3C-BEA63FBEDF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675-4DD7-9A3C-BEA63FBEDF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155</c:v>
                </c:pt>
                <c:pt idx="3">
                  <c:v>158</c:v>
                </c:pt>
                <c:pt idx="6">
                  <c:v>141</c:v>
                </c:pt>
                <c:pt idx="9">
                  <c:v>135</c:v>
                </c:pt>
                <c:pt idx="12">
                  <c:v>119</c:v>
                </c:pt>
              </c:numCache>
            </c:numRef>
          </c:val>
          <c:extLst>
            <c:ext xmlns:c16="http://schemas.microsoft.com/office/drawing/2014/chart" uri="{C3380CC4-5D6E-409C-BE32-E72D297353CC}">
              <c16:uniqueId val="{00000002-5675-4DD7-9A3C-BEA63FBEDF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371</c:v>
                </c:pt>
                <c:pt idx="3">
                  <c:v>360</c:v>
                </c:pt>
                <c:pt idx="6">
                  <c:v>318</c:v>
                </c:pt>
                <c:pt idx="9">
                  <c:v>295</c:v>
                </c:pt>
                <c:pt idx="12">
                  <c:v>321</c:v>
                </c:pt>
              </c:numCache>
            </c:numRef>
          </c:val>
          <c:extLst>
            <c:ext xmlns:c16="http://schemas.microsoft.com/office/drawing/2014/chart" uri="{C3380CC4-5D6E-409C-BE32-E72D297353CC}">
              <c16:uniqueId val="{00000003-5675-4DD7-9A3C-BEA63FBEDF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4-5675-4DD7-9A3C-BEA63FBEDF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5-4DD7-9A3C-BEA63FBEDF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75-4DD7-9A3C-BEA63FBEDF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1560</c:v>
                </c:pt>
                <c:pt idx="3">
                  <c:v>1630</c:v>
                </c:pt>
                <c:pt idx="6">
                  <c:v>1545</c:v>
                </c:pt>
                <c:pt idx="9">
                  <c:v>1489</c:v>
                </c:pt>
                <c:pt idx="12">
                  <c:v>1544</c:v>
                </c:pt>
              </c:numCache>
            </c:numRef>
          </c:val>
          <c:extLst>
            <c:ext xmlns:c16="http://schemas.microsoft.com/office/drawing/2014/chart" uri="{C3380CC4-5D6E-409C-BE32-E72D297353CC}">
              <c16:uniqueId val="{00000007-5675-4DD7-9A3C-BEA63FBEDF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1009</c:v>
                </c:pt>
                <c:pt idx="2">
                  <c:v>#N/A</c:v>
                </c:pt>
                <c:pt idx="3">
                  <c:v>#N/A</c:v>
                </c:pt>
                <c:pt idx="4">
                  <c:v>1071</c:v>
                </c:pt>
                <c:pt idx="5">
                  <c:v>#N/A</c:v>
                </c:pt>
                <c:pt idx="6">
                  <c:v>#N/A</c:v>
                </c:pt>
                <c:pt idx="7">
                  <c:v>898</c:v>
                </c:pt>
                <c:pt idx="8">
                  <c:v>#N/A</c:v>
                </c:pt>
                <c:pt idx="9">
                  <c:v>#N/A</c:v>
                </c:pt>
                <c:pt idx="10">
                  <c:v>805</c:v>
                </c:pt>
                <c:pt idx="11">
                  <c:v>#N/A</c:v>
                </c:pt>
                <c:pt idx="12">
                  <c:v>#N/A</c:v>
                </c:pt>
                <c:pt idx="13">
                  <c:v>889</c:v>
                </c:pt>
                <c:pt idx="14">
                  <c:v>#N/A</c:v>
                </c:pt>
              </c:numCache>
            </c:numRef>
          </c:val>
          <c:smooth val="0"/>
          <c:extLst>
            <c:ext xmlns:c16="http://schemas.microsoft.com/office/drawing/2014/chart" uri="{C3380CC4-5D6E-409C-BE32-E72D297353CC}">
              <c16:uniqueId val="{00000008-5675-4DD7-9A3C-BEA63FBEDF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12902</c:v>
                </c:pt>
                <c:pt idx="5">
                  <c:v>12823</c:v>
                </c:pt>
                <c:pt idx="8">
                  <c:v>12808</c:v>
                </c:pt>
                <c:pt idx="11">
                  <c:v>12822</c:v>
                </c:pt>
                <c:pt idx="14">
                  <c:v>13090</c:v>
                </c:pt>
              </c:numCache>
            </c:numRef>
          </c:val>
          <c:extLst>
            <c:ext xmlns:c16="http://schemas.microsoft.com/office/drawing/2014/chart" uri="{C3380CC4-5D6E-409C-BE32-E72D297353CC}">
              <c16:uniqueId val="{00000000-DCCD-44CF-B7E4-7FD69007B0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CD-44CF-B7E4-7FD69007B0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2359</c:v>
                </c:pt>
                <c:pt idx="5">
                  <c:v>3042</c:v>
                </c:pt>
                <c:pt idx="8">
                  <c:v>3522</c:v>
                </c:pt>
                <c:pt idx="11">
                  <c:v>3823</c:v>
                </c:pt>
                <c:pt idx="14">
                  <c:v>3846</c:v>
                </c:pt>
              </c:numCache>
            </c:numRef>
          </c:val>
          <c:extLst>
            <c:ext xmlns:c16="http://schemas.microsoft.com/office/drawing/2014/chart" uri="{C3380CC4-5D6E-409C-BE32-E72D297353CC}">
              <c16:uniqueId val="{00000002-DCCD-44CF-B7E4-7FD69007B0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CD-44CF-B7E4-7FD69007B0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CD-44CF-B7E4-7FD69007B0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D-44CF-B7E4-7FD69007B0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5918</c:v>
                </c:pt>
                <c:pt idx="3">
                  <c:v>5537</c:v>
                </c:pt>
                <c:pt idx="6">
                  <c:v>5433</c:v>
                </c:pt>
                <c:pt idx="9">
                  <c:v>5057</c:v>
                </c:pt>
                <c:pt idx="12">
                  <c:v>4726</c:v>
                </c:pt>
              </c:numCache>
            </c:numRef>
          </c:val>
          <c:extLst>
            <c:ext xmlns:c16="http://schemas.microsoft.com/office/drawing/2014/chart" uri="{C3380CC4-5D6E-409C-BE32-E72D297353CC}">
              <c16:uniqueId val="{00000006-DCCD-44CF-B7E4-7FD69007B0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4650</c:v>
                </c:pt>
                <c:pt idx="3">
                  <c:v>4316</c:v>
                </c:pt>
                <c:pt idx="6">
                  <c:v>3918</c:v>
                </c:pt>
                <c:pt idx="9">
                  <c:v>3629</c:v>
                </c:pt>
                <c:pt idx="12">
                  <c:v>3414</c:v>
                </c:pt>
              </c:numCache>
            </c:numRef>
          </c:val>
          <c:extLst>
            <c:ext xmlns:c16="http://schemas.microsoft.com/office/drawing/2014/chart" uri="{C3380CC4-5D6E-409C-BE32-E72D297353CC}">
              <c16:uniqueId val="{00000007-DCCD-44CF-B7E4-7FD69007B0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c:v>
                </c:pt>
                <c:pt idx="3">
                  <c:v>65</c:v>
                </c:pt>
                <c:pt idx="6">
                  <c:v>19</c:v>
                </c:pt>
                <c:pt idx="9">
                  <c:v>14</c:v>
                </c:pt>
                <c:pt idx="12">
                  <c:v>0</c:v>
                </c:pt>
              </c:numCache>
            </c:numRef>
          </c:val>
          <c:extLst>
            <c:ext xmlns:c16="http://schemas.microsoft.com/office/drawing/2014/chart" uri="{C3380CC4-5D6E-409C-BE32-E72D297353CC}">
              <c16:uniqueId val="{00000008-DCCD-44CF-B7E4-7FD69007B0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1158</c:v>
                </c:pt>
                <c:pt idx="3">
                  <c:v>942</c:v>
                </c:pt>
                <c:pt idx="6">
                  <c:v>797</c:v>
                </c:pt>
                <c:pt idx="9">
                  <c:v>739</c:v>
                </c:pt>
                <c:pt idx="12">
                  <c:v>656</c:v>
                </c:pt>
              </c:numCache>
            </c:numRef>
          </c:val>
          <c:extLst>
            <c:ext xmlns:c16="http://schemas.microsoft.com/office/drawing/2014/chart" uri="{C3380CC4-5D6E-409C-BE32-E72D297353CC}">
              <c16:uniqueId val="{00000009-DCCD-44CF-B7E4-7FD69007B0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14962</c:v>
                </c:pt>
                <c:pt idx="3">
                  <c:v>14556</c:v>
                </c:pt>
                <c:pt idx="6">
                  <c:v>14166</c:v>
                </c:pt>
                <c:pt idx="9">
                  <c:v>14154</c:v>
                </c:pt>
                <c:pt idx="12">
                  <c:v>15087</c:v>
                </c:pt>
              </c:numCache>
            </c:numRef>
          </c:val>
          <c:extLst>
            <c:ext xmlns:c16="http://schemas.microsoft.com/office/drawing/2014/chart" uri="{C3380CC4-5D6E-409C-BE32-E72D297353CC}">
              <c16:uniqueId val="{0000000A-DCCD-44CF-B7E4-7FD69007B0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11539</c:v>
                </c:pt>
                <c:pt idx="2">
                  <c:v>#N/A</c:v>
                </c:pt>
                <c:pt idx="3">
                  <c:v>#N/A</c:v>
                </c:pt>
                <c:pt idx="4">
                  <c:v>9551</c:v>
                </c:pt>
                <c:pt idx="5">
                  <c:v>#N/A</c:v>
                </c:pt>
                <c:pt idx="6">
                  <c:v>#N/A</c:v>
                </c:pt>
                <c:pt idx="7">
                  <c:v>8003</c:v>
                </c:pt>
                <c:pt idx="8">
                  <c:v>#N/A</c:v>
                </c:pt>
                <c:pt idx="9">
                  <c:v>#N/A</c:v>
                </c:pt>
                <c:pt idx="10">
                  <c:v>6948</c:v>
                </c:pt>
                <c:pt idx="11">
                  <c:v>#N/A</c:v>
                </c:pt>
                <c:pt idx="12">
                  <c:v>#N/A</c:v>
                </c:pt>
                <c:pt idx="13">
                  <c:v>6947</c:v>
                </c:pt>
                <c:pt idx="14">
                  <c:v>#N/A</c:v>
                </c:pt>
              </c:numCache>
            </c:numRef>
          </c:val>
          <c:smooth val="0"/>
          <c:extLst>
            <c:ext xmlns:c16="http://schemas.microsoft.com/office/drawing/2014/chart" uri="{C3380CC4-5D6E-409C-BE32-E72D297353CC}">
              <c16:uniqueId val="{0000000B-DCCD-44CF-B7E4-7FD69007B0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1843</c:v>
                </c:pt>
                <c:pt idx="1">
                  <c:v>2099</c:v>
                </c:pt>
                <c:pt idx="2">
                  <c:v>2095</c:v>
                </c:pt>
              </c:numCache>
            </c:numRef>
          </c:val>
          <c:extLst>
            <c:ext xmlns:c16="http://schemas.microsoft.com/office/drawing/2014/chart" uri="{C3380CC4-5D6E-409C-BE32-E72D297353CC}">
              <c16:uniqueId val="{00000000-5032-47A1-A8A2-44E7D1EF0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032-47A1-A8A2-44E7D1EF0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579</c:v>
                </c:pt>
                <c:pt idx="1">
                  <c:v>605</c:v>
                </c:pt>
                <c:pt idx="2">
                  <c:v>643</c:v>
                </c:pt>
              </c:numCache>
            </c:numRef>
          </c:val>
          <c:extLst>
            <c:ext xmlns:c16="http://schemas.microsoft.com/office/drawing/2014/chart" uri="{C3380CC4-5D6E-409C-BE32-E72D297353CC}">
              <c16:uniqueId val="{00000002-5032-47A1-A8A2-44E7D1EF0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{E69BA715-36E0-4F57-B8EC-DDA166477F44}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81-48BB-B64F-261A2810C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{2687BFB0-13C3-4ABE-A20C-F0F97DADE739}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1-48BB-B64F-261A2810C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{76B92C0D-B819-4A3F-A684-AB989F2161A2}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1-48BB-B64F-261A2810C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{5ECAA1F9-F313-4FFD-9899-2F40A4B6D407}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1-48BB-B64F-261A2810C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{3FCFE954-256B-4FA4-B8E1-6465EABA050C}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1-48BB-B64F-261A2810CA75}"/>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{3521CBEC-A293-4F13-9F88-3AE364FF85E5}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81-48BB-B64F-261A2810CA7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{3CA2E688-3383-44E8-B350-7DB7633DD27B}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81-48BB-B64F-261A2810CA75}"/>
                </c:ext>
              </c:extLst>
            </c:dLbl>
            <c:dLbl>
              <c:idx val="24"/>
              <c:layout>
                <c:manualLayout>
                  <c:x val="0"/>
                  <c:y val="1.783258752621159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{C77CA628-C9D0-432C-A764-D1E4CB2DB6A0}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81-48BB-B64F-261A2810CA75}"/>
                </c:ext>
              </c:extLst>
            </c:dLbl>
            <c:dLbl>
              <c:idx val="32"/>
              <c:layout>
                <c:manualLayout>
                  <c:x val="0"/>
                  <c:y val="-1.7832587526211596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{F428D49F-3FF5-488D-A22E-BE1695C2C039}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81-48BB-B64F-261A2810C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71.400000000000006</c:v>
                </c:pt>
                <c:pt idx="16">
                  <c:v>72.900000000000006</c:v>
                </c:pt>
                <c:pt idx="24">
                  <c:v>73</c:v>
                </c:pt>
                <c:pt idx="32">
                  <c:v>73.599999999999994</c:v>
                </c:pt>
              </c:numCache>
            </c:numRef>
          </c:xVal>
          <c:yVal>
            <c:numRef>
              <c:f>公会計指標分析・財政指標組合せ分析表!$BP$51:$DC$51</c:f>
              <c:numCache>
                <c:formatCode>#,##0.0;"▲ "#,##0.0</c:formatCode>
                <c:ptCount val="40"/>
                <c:pt idx="0">
                  <c:v>115.1</c:v>
                </c:pt>
                <c:pt idx="8">
                  <c:v>96.8</c:v>
                </c:pt>
                <c:pt idx="16">
                  <c:v>80.599999999999994</c:v>
                </c:pt>
                <c:pt idx="24">
                  <c:v>68.599999999999994</c:v>
                </c:pt>
                <c:pt idx="32">
                  <c:v>69</c:v>
                </c:pt>
              </c:numCache>
            </c:numRef>
          </c:yVal>
          <c:smooth val="0"/>
          <c:extLst>
            <c:ext xmlns:c16="http://schemas.microsoft.com/office/drawing/2014/chart" uri="{C3380CC4-5D6E-409C-BE32-E72D297353CC}">
              <c16:uniqueId val="{00000009-0581-48BB-B64F-261A2810CA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{BE55A34A-C0ED-466F-9EF8-EF5651EB15B4}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81-48BB-B64F-261A2810CA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{5C617FBF-B6E5-4C92-80B9-FDABC0E121D3}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1-48BB-B64F-261A2810C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{D0BA578B-3568-4DD3-92A6-78329F3102E9}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1-48BB-B64F-261A2810C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{44D63BA1-CDFC-4E3F-AF26-3967D1E63DF0}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1-48BB-B64F-261A2810C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{2675AE30-A922-4C1E-856B-FA87F6D0B52C}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1-48BB-B64F-261A2810CA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{4A115FF9-BB02-468F-9BC3-C9102AEBA4BA}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81-48BB-B64F-261A2810CA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{BD01C2F7-8434-4F99-A172-1A124E8337BD}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81-48BB-B64F-261A2810CA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{52250CAC-FFEC-4223-B9FA-C06A3B8FC2A8}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81-48BB-B64F-261A2810CA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{2C338ED6-76D4-4B4C-820B-FE43CD1F29AF}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81-48BB-B64F-261A2810C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581-48BB-B64F-261A2810CA75}"/>
            </c:ext>
          </c:extLst>
        </c:ser>
        <c:dLbls>
          <c:showLegendKey val="0"/>
          <c:showVal val="1"/>
          <c:showCatName val="0"/>
          <c:showSerName val="0"/>
          <c:showPercent val="0"/>
          <c:showBubbleSize val="0"/>
        </c:dLbls>
        <c:axId val="46179840"/>
        <c:axId val="46181760"/>
      </c:scatterChart>
      <c:valAx>
        <c:axId val="46179840"/>
        <c:scaling>
          <c:orientation val="minMax"/>
          <c:max val="7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{A2116324-FAEF-447D-A008-8F54C34445EF}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877-4693-A385-36AB789617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{6A24E4C6-4171-42A1-8782-DAF37B1ADCFE}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77-4693-A385-36AB789617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{367A2430-CC3A-44F3-8B4E-BA9DEEC66BFD}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77-4693-A385-36AB789617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{3AB07BBA-46C8-4DA2-9E85-8428201FE3CD}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77-4693-A385-36AB789617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{9D1F1EF8-CAF7-4248-B7A6-6573A7EEAB0B}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77-4693-A385-36AB789617A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{5E62A1C3-B97E-41AD-B573-CFFECAA2F3DF}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877-4693-A385-36AB789617A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{246E3D06-17D0-46BB-A88D-1F6DC0E5B04E}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877-4693-A385-36AB789617A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{3B146B6E-D6B9-4520-B913-83A61A2E6F66}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877-4693-A385-36AB789617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{D7B98D7B-162A-4C77-B5E1-0D45F4B984E2}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877-4693-A385-36AB78961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10.3</c:v>
                </c:pt>
                <c:pt idx="16">
                  <c:v>9.9</c:v>
                </c:pt>
                <c:pt idx="24">
                  <c:v>9.1999999999999993</c:v>
                </c:pt>
                <c:pt idx="32">
                  <c:v>8.6</c:v>
                </c:pt>
              </c:numCache>
            </c:numRef>
          </c:xVal>
          <c:yVal>
            <c:numRef>
              <c:f>公会計指標分析・財政指標組合せ分析表!$BP$73:$DC$73</c:f>
              <c:numCache>
                <c:formatCode>#,##0.0;"▲ "#,##0.0</c:formatCode>
                <c:ptCount val="40"/>
                <c:pt idx="0">
                  <c:v>115.1</c:v>
                </c:pt>
                <c:pt idx="8">
                  <c:v>96.8</c:v>
                </c:pt>
                <c:pt idx="16">
                  <c:v>80.599999999999994</c:v>
                </c:pt>
                <c:pt idx="24">
                  <c:v>68.599999999999994</c:v>
                </c:pt>
                <c:pt idx="32">
                  <c:v>69</c:v>
                </c:pt>
              </c:numCache>
            </c:numRef>
          </c:yVal>
          <c:smooth val="0"/>
          <c:extLst>
            <c:ext xmlns:c16="http://schemas.microsoft.com/office/drawing/2014/chart" uri="{C3380CC4-5D6E-409C-BE32-E72D297353CC}">
              <c16:uniqueId val="{00000009-C877-4693-A385-36AB789617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{9F0FFF03-AA05-4662-BFFF-0D495C5B6A79}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877-4693-A385-36AB789617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{389CC2D8-3D39-4DFE-BE95-733FF10F1B04}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77-4693-A385-36AB789617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{7C6EF823-1C2F-40C3-BB51-1A97FC38ABF9}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77-4693-A385-36AB789617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{70F96332-5122-4F36-A005-17674A0943E3}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77-4693-A385-36AB789617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{78CD3672-0512-4EDB-ADBE-1B9B0DC7090F}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77-4693-A385-36AB789617A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{8658D52E-D943-409C-9E9D-BBA596BDF65D}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877-4693-A385-36AB789617A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{D7506991-6278-4CB8-8F71-3000F726A9AB}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877-4693-A385-36AB789617A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{B6A057B6-9F46-48FD-A47E-778098FB3E46}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877-4693-A385-36AB789617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{503D8697-3EA8-4839-8E91-2663FE4424C6}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877-4693-A385-36AB78961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C877-4693-A385-36AB789617A6}"/>
            </c:ext>
          </c:extLst>
        </c:ser>
        <c:dLbls>
          <c:showLegendKey val="0"/>
          <c:showVal val="1"/>
          <c:showCatName val="0"/>
          <c:showSerName val="0"/>
          <c:showPercent val="0"/>
          <c:showBubbleSize val="0"/>
        </c:dLbls>
        <c:axId val="84219776"/>
        <c:axId val="84234240"/>
      </c:scatterChart>
      <c:valAx>
        <c:axId val="84219776"/>
        <c:scaling>
          <c:orientation val="minMax"/>
          <c:max val="10.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年度債）の償還開始などにより、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元利償還金が増加している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今後も臨時財政対策債などに係る地方債償還額の増加が見込まれることから、交付税措置のある地方債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の借入れに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とともに、富津市中期財政計画における地方債残高目標額以下となるよう、地方債の発行に十分留意していく必要がある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将来負担比率（分子）は微減した。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主な要因としては、退職手当の共同処理を行っている千葉県市町村総合事務組合の組合等積立不足額が改善したことによる退職手当負担見込額の減少が挙げられる。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また、地域振興費の増による基準財政需要額算入見込額の増加や、各組合等の負担割合減や地方債の償還が進んだことなどによる組合負担等見込額の減少も改善要因として挙げられるが、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市内中学校集約化に伴う校舎改築工事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などに係る地方債発行で現在高が大幅増となり、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にとどまっている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台風災害関連経費等の財源とするため「財政調整基金」を約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万円、クリーンセンターや学校施設などの公共施設修繕の財源とするため「公共施設維持管理基金」を約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万円、「公共施設維持管理基金」を約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：学校教育振興の資金に充てるため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公共施設維持管理基金：学校施設をはじめとした公共施設の改修及び修繕の財源として、平成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：要保護及び準要保護児童・生徒就学援助費や学力向上推進事業指導補助教員報酬の財源として、平成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：市単独分の子ども医療給付費をはじめとした子育て施策の財源として、平成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：学校教育振興の資金に充てるため、令和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台風災害関連経費等の財源とするため、約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C717C9-95CD-48D2-8D4F-CE757E3E9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57FFBF-7A49-474D-ADC9-3CB5A7B8C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324CDA5-8A54-4C31-AF9B-D962208E654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87C672-09E1-482E-873A-29E3D0A2BD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4CA2C30-44A5-4DD6-8502-95A6EF9486E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74D9A4-10C4-4865-9FA4-62CEB8E8C1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D64A996-07F3-4534-AAA0-2E0F0BF99E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7382AB-1C1F-4027-B6E7-8D0A5BB7D6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FEA5AA3-2BD2-4B94-91EB-8DEFDFDFAB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91F062B-B242-49B2-9956-6CAE605D6E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43D629-7797-401F-9DE3-ECF0D24ACB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4EA09DE-07AC-4935-B673-5A17B5F7BC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A16201-00F9-45E6-9C9B-0A950816AE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F4FBC3-31CA-4925-86F5-0FFECA05F0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42C78AE-7E72-4EB1-AE76-D89271FBD7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D0891E7-C6B1-4CE5-A9D0-86E65B9BB2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B13698-EAB1-439F-B2B6-5B826A6193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FDC8DB-0416-4AC2-A847-2DC2CB74113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EB2C80-6949-4B44-AD63-5529EDA3D0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767956E-9B61-4B87-A620-7E1FC22FEF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3C9360-6984-40B4-8A23-F1A197762F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84069D-C072-4793-89E9-1A792344CEB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032119-6B4A-40C2-A2E7-9FC1208681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419ED34-6591-46DB-8263-9ADE832CDD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4981E90-9491-42CA-BF95-AF1D4945D0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7CF7732-7B1C-4FEB-9405-2214B53F4C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38886A7-0B4F-4C4C-90D2-D8AAE91493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FC06C43-EEF4-404C-96BD-AF0FB28D14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013032-7709-49CE-80F5-01B4D3A7EE2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F528B6-25FF-442C-83C1-B98E0CCC7F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F904EE1-79CF-4332-8698-2F2DD27C13C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AB26E50-79E9-4FC3-8CCF-CA60065B428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7819C48-0B59-4CB3-8AFD-899B9F610D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5F52CB3-AD16-4392-9FE2-E82C270DB9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D09898-0BF1-4553-B60C-A782AE926A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CE8CD56-1718-4A05-BCD4-81C2707EEF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773DE22-3163-466E-AC8F-49F1A80D35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C45C76F-6E83-4039-B4C0-F9744C84D97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A1EA368-46C7-46C5-98D5-B078DA6263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8286C3D-FBA1-4828-8764-D9463A12B2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196BED2-46CF-41E5-88ED-88FFB491A6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311F71A-BC5B-497F-A39C-8EADA89C3CD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9675402-6AB9-49BE-8BAB-457792AC5D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37AF3B-11BC-430E-B58A-98237E8574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471AAF4-2851-42FA-8D51-5CEC41F5BB1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5BFA3EA-32F5-42E3-B318-05AA9D5E85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1C06EB-DF13-4E28-A08A-8E6DAB0EFE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類似団体平均より高い水準にあるため、令和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年度に策定した、公共施設再配置推進計画により、引き続き適正管理に努め、保有総量の適正化及び施設の有効活用を検討するとともに、有効活用が困難な場合は売却や解体等の処分を進めていく。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DDCB23E-9AC5-4F9C-B33F-7CCCEACDCBD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D84375-78E5-490C-BFC8-7B1F8C46C2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13643E0-5754-4BF6-B567-6B50E4C7104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F795298-F2A8-4FCD-B3F2-5E80ACA34C8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4A2882A5-5940-4574-9227-C99EA274F915}"/>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EBEF1CA-FA5C-482A-9AA3-A5318E49B29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A582A4-DCF6-41E3-994A-EF46FA8EBA9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4601E95-16F3-4387-8C3D-66A2B9C734F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E1994B6-63B7-4FED-8E45-124C60432F6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7B8FEA7-69B0-4522-B4AE-D63074A55E5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F769C47-C38C-4C2A-9048-7AB24B58A12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969CC85-7EC6-4B00-B983-3316578F3A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F8659FF-10ED-4F38-B8B4-F651D3286A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6C60430-466E-4A9E-BACA-0849B3EB7C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CF3E5D51-A31C-4E1B-9386-233D7345BFD4}"/>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E700AE6C-60F2-4E13-9443-7D7DC23AC8A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2174A9BE-3676-4E74-9D53-EF1CAC21B80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58C7A2E7-CAD6-49B9-97BC-EB85AA659F3B}"/>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CECD8E2B-D55D-4DDB-BE8F-9F10AC9388AB}"/>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2FE509DF-1A01-422D-90D2-806BFEC2F3C7}"/>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E94104F6-604F-41FB-BE53-1154855BDABA}"/>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45A68BF3-CCB7-4489-B9EB-78C4748CFB97}"/>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EFB1663-B11C-42FB-80C9-31628E1F4A89}"/>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A1940B50-CCC9-4611-B178-EDB1523CB8D5}"/>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89B67E76-895C-4985-BCC6-92216D6687CE}"/>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6226087-B626-42DD-AE2C-EC837607A7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1D3534E-AC1C-4EC5-BD79-CC75FAC5D6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EFE1D1-6C9C-40DC-A585-EB20B66CB3D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3B5076D-3D89-40F0-8F1C-12F9EA66FD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895777B-184F-4C29-8FE8-A83D5FE239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9" name="楕円 78">
          <a:extLst>
            <a:ext uri="{FF2B5EF4-FFF2-40B4-BE49-F238E27FC236}">
              <a16:creationId xmlns:a16="http://schemas.microsoft.com/office/drawing/2014/main" id="{B2A32629-D80D-42E2-95BB-CDF1F166C2E0}"/>
            </a:ext>
          </a:extLst>
        </xdr:cNvPr>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0" name="有形固定資産減価償却率該当値テキスト">
          <a:extLst>
            <a:ext uri="{FF2B5EF4-FFF2-40B4-BE49-F238E27FC236}">
              <a16:creationId xmlns:a16="http://schemas.microsoft.com/office/drawing/2014/main" id="{7825182C-2D72-41BB-AEDE-D9B84BF8C6D1}"/>
            </a:ext>
          </a:extLst>
        </xdr:cNvPr>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1" name="楕円 80">
          <a:extLst>
            <a:ext uri="{FF2B5EF4-FFF2-40B4-BE49-F238E27FC236}">
              <a16:creationId xmlns:a16="http://schemas.microsoft.com/office/drawing/2014/main" id="{D91962D8-4F2A-4BAB-B9B1-11FA2646C8D1}"/>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23749</xdr:rowOff>
    </xdr:to>
    <xdr:cxnSp macro="">
      <xdr:nvCxnSpPr>
        <xdr:cNvPr id="82" name="直線コネクタ 81">
          <a:extLst>
            <a:ext uri="{FF2B5EF4-FFF2-40B4-BE49-F238E27FC236}">
              <a16:creationId xmlns:a16="http://schemas.microsoft.com/office/drawing/2014/main" id="{62DB7CD1-0706-4FA5-9DF1-EF40D74510F6}"/>
            </a:ext>
          </a:extLst>
        </xdr:cNvPr>
        <xdr:cNvCxnSpPr/>
      </xdr:nvCxnSpPr>
      <xdr:spPr>
        <a:xfrm>
          <a:off x="4051300" y="609727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129286</xdr:rowOff>
    </xdr:from>
    <xdr:to>
      <xdr:col>15</xdr:col>
      <xdr:colOff>187325</xdr:colOff>
      <xdr:row>31</xdr:row>
      <xdr:rowOff>59436</xdr:rowOff>
    </xdr:to>
    <xdr:sp macro="" textlink="">
      <xdr:nvSpPr>
        <xdr:cNvPr id="83" name="楕円 82">
          <a:extLst>
            <a:ext uri="{FF2B5EF4-FFF2-40B4-BE49-F238E27FC236}">
              <a16:creationId xmlns:a16="http://schemas.microsoft.com/office/drawing/2014/main" id="{15A34853-EE72-43AD-A213-78D8473B39EC}"/>
            </a:ext>
          </a:extLst>
        </xdr:cNvPr>
        <xdr:cNvSpPr/>
      </xdr:nvSpPr>
      <xdr:spPr>
        <a:xfrm>
          <a:off x="3238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10795</xdr:rowOff>
    </xdr:to>
    <xdr:cxnSp macro="">
      <xdr:nvCxnSpPr>
        <xdr:cNvPr id="84" name="直線コネクタ 83">
          <a:extLst>
            <a:ext uri="{FF2B5EF4-FFF2-40B4-BE49-F238E27FC236}">
              <a16:creationId xmlns:a16="http://schemas.microsoft.com/office/drawing/2014/main" id="{73688091-9E47-45CA-9821-72A4913F1C11}"/>
            </a:ext>
          </a:extLst>
        </xdr:cNvPr>
        <xdr:cNvCxnSpPr/>
      </xdr:nvCxnSpPr>
      <xdr:spPr>
        <a:xfrm>
          <a:off x="3289300" y="609511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96901</xdr:rowOff>
    </xdr:from>
    <xdr:to>
      <xdr:col>11</xdr:col>
      <xdr:colOff>187325</xdr:colOff>
      <xdr:row>31</xdr:row>
      <xdr:rowOff>27051</xdr:rowOff>
    </xdr:to>
    <xdr:sp macro="" textlink="">
      <xdr:nvSpPr>
        <xdr:cNvPr id="85" name="楕円 84">
          <a:extLst>
            <a:ext uri="{FF2B5EF4-FFF2-40B4-BE49-F238E27FC236}">
              <a16:creationId xmlns:a16="http://schemas.microsoft.com/office/drawing/2014/main" id="{DD0904DE-512B-4BD8-9C5F-41D03709167A}"/>
            </a:ext>
          </a:extLst>
        </xdr:cNvPr>
        <xdr:cNvSpPr/>
      </xdr:nvSpPr>
      <xdr:spPr>
        <a:xfrm>
          <a:off x="2476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147701</xdr:rowOff>
    </xdr:from>
    <xdr:to>
      <xdr:col>15</xdr:col>
      <xdr:colOff>136525</xdr:colOff>
      <xdr:row>31</xdr:row>
      <xdr:rowOff>8636</xdr:rowOff>
    </xdr:to>
    <xdr:cxnSp macro="">
      <xdr:nvCxnSpPr>
        <xdr:cNvPr id="86" name="直線コネクタ 85">
          <a:extLst>
            <a:ext uri="{FF2B5EF4-FFF2-40B4-BE49-F238E27FC236}">
              <a16:creationId xmlns:a16="http://schemas.microsoft.com/office/drawing/2014/main" id="{1B17D037-24D0-4584-A005-D29EF5877D65}"/>
            </a:ext>
          </a:extLst>
        </xdr:cNvPr>
        <xdr:cNvCxnSpPr/>
      </xdr:nvCxnSpPr>
      <xdr:spPr>
        <a:xfrm>
          <a:off x="2527300" y="606272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7" name="楕円 86">
          <a:extLst>
            <a:ext uri="{FF2B5EF4-FFF2-40B4-BE49-F238E27FC236}">
              <a16:creationId xmlns:a16="http://schemas.microsoft.com/office/drawing/2014/main" id="{AA866CCF-1CAC-4F24-95D2-1C2DAFB842D3}"/>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147701</xdr:rowOff>
    </xdr:to>
    <xdr:cxnSp macro="">
      <xdr:nvCxnSpPr>
        <xdr:cNvPr id="88" name="直線コネクタ 87">
          <a:extLst>
            <a:ext uri="{FF2B5EF4-FFF2-40B4-BE49-F238E27FC236}">
              <a16:creationId xmlns:a16="http://schemas.microsoft.com/office/drawing/2014/main" id="{B90CC097-951F-4813-BA40-888D02BF4CB4}"/>
            </a:ext>
          </a:extLst>
        </xdr:cNvPr>
        <xdr:cNvCxnSpPr/>
      </xdr:nvCxnSpPr>
      <xdr:spPr>
        <a:xfrm>
          <a:off x="1765300" y="603250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DC0CD51E-9BA0-4F21-A27C-0078BC5AF21D}"/>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5E803E30-2158-4968-AB76-6DA685A5AB6C}"/>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FBAD056C-C1C7-4682-894A-641919D0E777}"/>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B3BC133B-B939-4DE0-866C-A1CAD777BC2E}"/>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3" name="n_1mainValue有形固定資産減価償却率">
          <a:extLst>
            <a:ext uri="{FF2B5EF4-FFF2-40B4-BE49-F238E27FC236}">
              <a16:creationId xmlns:a16="http://schemas.microsoft.com/office/drawing/2014/main" id="{425F8A8A-B773-4AFB-9052-14E5FDA4405E}"/>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50563</xdr:rowOff>
    </xdr:from>
    <xdr:ext cx="405111" cy="259045"/>
    <xdr:sp macro="" textlink="">
      <xdr:nvSpPr>
        <xdr:cNvPr id="94" name="n_2mainValue有形固定資産減価償却率">
          <a:extLst>
            <a:ext uri="{FF2B5EF4-FFF2-40B4-BE49-F238E27FC236}">
              <a16:creationId xmlns:a16="http://schemas.microsoft.com/office/drawing/2014/main" id="{105C12D9-68AB-4FAF-A87A-8A72055E315B}"/>
            </a:ext>
          </a:extLst>
        </xdr:cNvPr>
        <xdr:cNvSpPr txBox="1"/>
      </xdr:nvSpPr>
      <xdr:spPr>
        <a:xfrm>
          <a:off x="30867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18178</xdr:rowOff>
    </xdr:from>
    <xdr:ext cx="405111" cy="259045"/>
    <xdr:sp macro="" textlink="">
      <xdr:nvSpPr>
        <xdr:cNvPr id="95" name="n_3mainValue有形固定資産減価償却率">
          <a:extLst>
            <a:ext uri="{FF2B5EF4-FFF2-40B4-BE49-F238E27FC236}">
              <a16:creationId xmlns:a16="http://schemas.microsoft.com/office/drawing/2014/main" id="{F1EB73C8-22F4-495F-AC77-5D7677F4B10C}"/>
            </a:ext>
          </a:extLst>
        </xdr:cNvPr>
        <xdr:cNvSpPr txBox="1"/>
      </xdr:nvSpPr>
      <xdr:spPr>
        <a:xfrm>
          <a:off x="23247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6" name="n_4mainValue有形固定資産減価償却率">
          <a:extLst>
            <a:ext uri="{FF2B5EF4-FFF2-40B4-BE49-F238E27FC236}">
              <a16:creationId xmlns:a16="http://schemas.microsoft.com/office/drawing/2014/main" id="{F6DA8566-889D-4230-9908-F07C51EACB54}"/>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CBFB44F-FF04-452D-AB40-2C260E7D78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D0118B5-421F-4C9B-84E6-D4EE9ED807F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B02751B-DDF8-4EFF-8966-ACB7D6F1F6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C30433E-2D00-4E07-9D1E-538B9D2BD70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6B18E85-140D-4914-8B98-DD3CAE9B2C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A9B8A9C-A632-462D-B152-8B5E455167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3DD748D-7E63-4290-9469-083AD0B53C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E728F05-49EF-4782-AFB0-4876787B45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08DD7FC-095C-418C-B8C0-ADFF8DC6A2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207C6A7-A387-4367-A24F-04BCDA763D3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CB6E301-9B58-4E3F-8714-A45DD88108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9F5EF22A-580A-46FA-9577-01D076595B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960187F-73E1-42E6-9BB0-04F1961D48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年度から富津市経営改革プランを策定し、地方債の発行抑制、税の徴収強化等による歳入確保、事務事業の見直し等に取り組んできた。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各種取り組みにより比率はほぼ横ばいで推移しており、引き続き各種取り組みを推進していく。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6D6FBC1-612A-42CA-B4A4-E08592EED3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F3D0D00-B7F2-42F9-8DFF-4D68111E84F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7910D21-673B-46A1-ADFB-E15993A003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D292C6C-CF6C-48B1-9908-EA4F79CC67F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5A97094-3BC4-4E9E-AFF8-84ADA96F7E7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55E65976-9625-4BD5-8332-AD6DC826614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A1518C7-1F70-481C-B8EE-69FE4046FA7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6E57E3D-B37A-4D60-A9D9-43C89AAE742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C62134D-988E-46A2-A043-D7FAC6913E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F491B63-D715-4C42-B224-8D66F5CF8B0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0C97262-B151-49AB-B0C1-2FB7A1F225F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73123D8-AA27-4216-B7F4-79F09216D93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98B661F-5BE3-4EB3-B12D-59FAA7348E6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12D129E-DB3A-46E4-A670-177ECF847CA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81B708F0-53A7-4485-904A-54B6AB86035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3D01A68-F434-4BA1-8D95-79FD835A25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073A81B-3784-4C9A-8F56-2AC0AD9D6C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165E57F4-A738-4EA4-9668-96A24EC6752F}"/>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6837E489-5F97-4E5E-B2BB-DE4A27602644}"/>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62FCA912-04FE-4325-84E5-05659CF92B89}"/>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2BB33D9B-5B18-4085-B598-0B99DB7420DD}"/>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617CFB40-F12B-4241-B6B9-D1F3A669FE49}"/>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443534D5-E029-4957-8851-77CAD63A3FE1}"/>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E78F10E4-FA1B-45EA-A23D-65A7D08FCB19}"/>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DCFA27D0-CAD3-4F53-8B6E-9D77B266C912}"/>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4D66D640-FA30-460D-8AEA-CA4FD93FEC56}"/>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975B97B8-26B6-420F-9E9B-02344A32010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3301A5D7-B2F7-48BB-8D43-0CCE04D5FB92}"/>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781A17E-8AB4-4674-9E9B-44904D3B78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DB39840-C3E6-402F-A330-7AF51B44C0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B0C539E-CE89-4F80-A305-926812E7DA2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BECA585-3610-44AC-9C18-284F3E230C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8150E3C-8F8A-460A-A387-2311768946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171402</xdr:rowOff>
    </xdr:from>
    <xdr:to>
      <xdr:col>76</xdr:col>
      <xdr:colOff>73025</xdr:colOff>
      <xdr:row>30</xdr:row>
      <xdr:rowOff>101552</xdr:rowOff>
    </xdr:to>
    <xdr:sp macro="" textlink="">
      <xdr:nvSpPr>
        <xdr:cNvPr id="143" name="楕円 142">
          <a:extLst>
            <a:ext uri="{FF2B5EF4-FFF2-40B4-BE49-F238E27FC236}">
              <a16:creationId xmlns:a16="http://schemas.microsoft.com/office/drawing/2014/main" id="{D68F737C-70C8-4AEE-8DBC-A1AE491E64F7}"/>
            </a:ext>
          </a:extLst>
        </xdr:cNvPr>
        <xdr:cNvSpPr/>
      </xdr:nvSpPr>
      <xdr:spPr>
        <a:xfrm>
          <a:off x="14744700" y="59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22829</xdr:rowOff>
    </xdr:from>
    <xdr:ext cx="469744" cy="259045"/>
    <xdr:sp macro="" textlink="">
      <xdr:nvSpPr>
        <xdr:cNvPr id="144" name="債務償還比率該当値テキスト">
          <a:extLst>
            <a:ext uri="{FF2B5EF4-FFF2-40B4-BE49-F238E27FC236}">
              <a16:creationId xmlns:a16="http://schemas.microsoft.com/office/drawing/2014/main" id="{3BE12BB7-11B5-4E70-9804-0AFEC5E62F17}"/>
            </a:ext>
          </a:extLst>
        </xdr:cNvPr>
        <xdr:cNvSpPr txBox="1"/>
      </xdr:nvSpPr>
      <xdr:spPr>
        <a:xfrm>
          <a:off x="14846300" y="576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147858</xdr:rowOff>
    </xdr:from>
    <xdr:to>
      <xdr:col>72</xdr:col>
      <xdr:colOff>123825</xdr:colOff>
      <xdr:row>30</xdr:row>
      <xdr:rowOff>78008</xdr:rowOff>
    </xdr:to>
    <xdr:sp macro="" textlink="">
      <xdr:nvSpPr>
        <xdr:cNvPr id="145" name="楕円 144">
          <a:extLst>
            <a:ext uri="{FF2B5EF4-FFF2-40B4-BE49-F238E27FC236}">
              <a16:creationId xmlns:a16="http://schemas.microsoft.com/office/drawing/2014/main" id="{220CE736-8D2A-414C-9D65-14C37D03284A}"/>
            </a:ext>
          </a:extLst>
        </xdr:cNvPr>
        <xdr:cNvSpPr/>
      </xdr:nvSpPr>
      <xdr:spPr>
        <a:xfrm>
          <a:off x="14033500" y="58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27208</xdr:rowOff>
    </xdr:from>
    <xdr:to>
      <xdr:col>76</xdr:col>
      <xdr:colOff>22225</xdr:colOff>
      <xdr:row>30</xdr:row>
      <xdr:rowOff>50752</xdr:rowOff>
    </xdr:to>
    <xdr:cxnSp macro="">
      <xdr:nvCxnSpPr>
        <xdr:cNvPr id="146" name="直線コネクタ 145">
          <a:extLst>
            <a:ext uri="{FF2B5EF4-FFF2-40B4-BE49-F238E27FC236}">
              <a16:creationId xmlns:a16="http://schemas.microsoft.com/office/drawing/2014/main" id="{A646F5FB-80AA-48DD-8AD3-CEFE9B79AC47}"/>
            </a:ext>
          </a:extLst>
        </xdr:cNvPr>
        <xdr:cNvCxnSpPr/>
      </xdr:nvCxnSpPr>
      <xdr:spPr>
        <a:xfrm>
          <a:off x="14084300" y="5942233"/>
          <a:ext cx="7112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136652</xdr:rowOff>
    </xdr:from>
    <xdr:to>
      <xdr:col>68</xdr:col>
      <xdr:colOff>123825</xdr:colOff>
      <xdr:row>30</xdr:row>
      <xdr:rowOff>66802</xdr:rowOff>
    </xdr:to>
    <xdr:sp macro="" textlink="">
      <xdr:nvSpPr>
        <xdr:cNvPr id="147" name="楕円 146">
          <a:extLst>
            <a:ext uri="{FF2B5EF4-FFF2-40B4-BE49-F238E27FC236}">
              <a16:creationId xmlns:a16="http://schemas.microsoft.com/office/drawing/2014/main" id="{3B420044-B481-4D3E-9281-DF71639728FB}"/>
            </a:ext>
          </a:extLst>
        </xdr:cNvPr>
        <xdr:cNvSpPr/>
      </xdr:nvSpPr>
      <xdr:spPr>
        <a:xfrm>
          <a:off x="13271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16002</xdr:rowOff>
    </xdr:from>
    <xdr:to>
      <xdr:col>72</xdr:col>
      <xdr:colOff>73025</xdr:colOff>
      <xdr:row>30</xdr:row>
      <xdr:rowOff>27208</xdr:rowOff>
    </xdr:to>
    <xdr:cxnSp macro="">
      <xdr:nvCxnSpPr>
        <xdr:cNvPr id="148" name="直線コネクタ 147">
          <a:extLst>
            <a:ext uri="{FF2B5EF4-FFF2-40B4-BE49-F238E27FC236}">
              <a16:creationId xmlns:a16="http://schemas.microsoft.com/office/drawing/2014/main" id="{C7979D11-7BD9-4DAC-A909-AC5A127D0984}"/>
            </a:ext>
          </a:extLst>
        </xdr:cNvPr>
        <xdr:cNvCxnSpPr/>
      </xdr:nvCxnSpPr>
      <xdr:spPr>
        <a:xfrm>
          <a:off x="13322300" y="5931027"/>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19280</xdr:rowOff>
    </xdr:from>
    <xdr:to>
      <xdr:col>64</xdr:col>
      <xdr:colOff>123825</xdr:colOff>
      <xdr:row>30</xdr:row>
      <xdr:rowOff>120880</xdr:rowOff>
    </xdr:to>
    <xdr:sp macro="" textlink="">
      <xdr:nvSpPr>
        <xdr:cNvPr id="149" name="楕円 148">
          <a:extLst>
            <a:ext uri="{FF2B5EF4-FFF2-40B4-BE49-F238E27FC236}">
              <a16:creationId xmlns:a16="http://schemas.microsoft.com/office/drawing/2014/main" id="{0F4F64D3-6CB3-45C7-ABA5-609C19ECC45E}"/>
            </a:ext>
          </a:extLst>
        </xdr:cNvPr>
        <xdr:cNvSpPr/>
      </xdr:nvSpPr>
      <xdr:spPr>
        <a:xfrm>
          <a:off x="12509500" y="5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16002</xdr:rowOff>
    </xdr:from>
    <xdr:to>
      <xdr:col>68</xdr:col>
      <xdr:colOff>73025</xdr:colOff>
      <xdr:row>30</xdr:row>
      <xdr:rowOff>70080</xdr:rowOff>
    </xdr:to>
    <xdr:cxnSp macro="">
      <xdr:nvCxnSpPr>
        <xdr:cNvPr id="150" name="直線コネクタ 149">
          <a:extLst>
            <a:ext uri="{FF2B5EF4-FFF2-40B4-BE49-F238E27FC236}">
              <a16:creationId xmlns:a16="http://schemas.microsoft.com/office/drawing/2014/main" id="{DA582544-AE06-4EB6-858C-995C681926C0}"/>
            </a:ext>
          </a:extLst>
        </xdr:cNvPr>
        <xdr:cNvCxnSpPr/>
      </xdr:nvCxnSpPr>
      <xdr:spPr>
        <a:xfrm flipV="1">
          <a:off x="12560300" y="5931027"/>
          <a:ext cx="762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166672</xdr:rowOff>
    </xdr:from>
    <xdr:to>
      <xdr:col>60</xdr:col>
      <xdr:colOff>123825</xdr:colOff>
      <xdr:row>30</xdr:row>
      <xdr:rowOff>96822</xdr:rowOff>
    </xdr:to>
    <xdr:sp macro="" textlink="">
      <xdr:nvSpPr>
        <xdr:cNvPr id="151" name="楕円 150">
          <a:extLst>
            <a:ext uri="{FF2B5EF4-FFF2-40B4-BE49-F238E27FC236}">
              <a16:creationId xmlns:a16="http://schemas.microsoft.com/office/drawing/2014/main" id="{4D18AF27-86A5-4079-9CAE-DB1AEE9118CC}"/>
            </a:ext>
          </a:extLst>
        </xdr:cNvPr>
        <xdr:cNvSpPr/>
      </xdr:nvSpPr>
      <xdr:spPr>
        <a:xfrm>
          <a:off x="11747500" y="5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46022</xdr:rowOff>
    </xdr:from>
    <xdr:to>
      <xdr:col>64</xdr:col>
      <xdr:colOff>73025</xdr:colOff>
      <xdr:row>30</xdr:row>
      <xdr:rowOff>70080</xdr:rowOff>
    </xdr:to>
    <xdr:cxnSp macro="">
      <xdr:nvCxnSpPr>
        <xdr:cNvPr id="152" name="直線コネクタ 151">
          <a:extLst>
            <a:ext uri="{FF2B5EF4-FFF2-40B4-BE49-F238E27FC236}">
              <a16:creationId xmlns:a16="http://schemas.microsoft.com/office/drawing/2014/main" id="{56BFBAAC-9AE4-4D60-8054-007BCC9CB41D}"/>
            </a:ext>
          </a:extLst>
        </xdr:cNvPr>
        <xdr:cNvCxnSpPr/>
      </xdr:nvCxnSpPr>
      <xdr:spPr>
        <a:xfrm>
          <a:off x="11798300" y="5961047"/>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C3474856-B8F5-4850-8863-5F8944CA7BD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5780ABB5-F789-4F34-B700-2B9E926CD884}"/>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CFCB4805-B038-40B8-BDB2-6AEFF6F1B182}"/>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680E17A6-4BAD-49A0-AF7B-A7B8AEBC2047}"/>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94535</xdr:rowOff>
    </xdr:from>
    <xdr:ext cx="469744" cy="259045"/>
    <xdr:sp macro="" textlink="">
      <xdr:nvSpPr>
        <xdr:cNvPr id="157" name="n_1mainValue債務償還比率">
          <a:extLst>
            <a:ext uri="{FF2B5EF4-FFF2-40B4-BE49-F238E27FC236}">
              <a16:creationId xmlns:a16="http://schemas.microsoft.com/office/drawing/2014/main" id="{2E261749-6080-41E0-A237-4B0A00CD7E2F}"/>
            </a:ext>
          </a:extLst>
        </xdr:cNvPr>
        <xdr:cNvSpPr txBox="1"/>
      </xdr:nvSpPr>
      <xdr:spPr>
        <a:xfrm>
          <a:off x="13836727" y="56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83329</xdr:rowOff>
    </xdr:from>
    <xdr:ext cx="469744" cy="259045"/>
    <xdr:sp macro="" textlink="">
      <xdr:nvSpPr>
        <xdr:cNvPr id="158" name="n_2mainValue債務償還比率">
          <a:extLst>
            <a:ext uri="{FF2B5EF4-FFF2-40B4-BE49-F238E27FC236}">
              <a16:creationId xmlns:a16="http://schemas.microsoft.com/office/drawing/2014/main" id="{58648126-CE73-44F7-9966-65803B47AF84}"/>
            </a:ext>
          </a:extLst>
        </xdr:cNvPr>
        <xdr:cNvSpPr txBox="1"/>
      </xdr:nvSpPr>
      <xdr:spPr>
        <a:xfrm>
          <a:off x="13087427" y="56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112007</xdr:rowOff>
    </xdr:from>
    <xdr:ext cx="469744" cy="259045"/>
    <xdr:sp macro="" textlink="">
      <xdr:nvSpPr>
        <xdr:cNvPr id="159" name="n_3mainValue債務償還比率">
          <a:extLst>
            <a:ext uri="{FF2B5EF4-FFF2-40B4-BE49-F238E27FC236}">
              <a16:creationId xmlns:a16="http://schemas.microsoft.com/office/drawing/2014/main" id="{472159EC-3ED0-4E4D-9EC5-C381AAF6D0AA}"/>
            </a:ext>
          </a:extLst>
        </xdr:cNvPr>
        <xdr:cNvSpPr txBox="1"/>
      </xdr:nvSpPr>
      <xdr:spPr>
        <a:xfrm>
          <a:off x="12325427" y="6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87949</xdr:rowOff>
    </xdr:from>
    <xdr:ext cx="469744" cy="259045"/>
    <xdr:sp macro="" textlink="">
      <xdr:nvSpPr>
        <xdr:cNvPr id="160" name="n_4mainValue債務償還比率">
          <a:extLst>
            <a:ext uri="{FF2B5EF4-FFF2-40B4-BE49-F238E27FC236}">
              <a16:creationId xmlns:a16="http://schemas.microsoft.com/office/drawing/2014/main" id="{EC9A5F9E-6723-437B-891F-A2A5AA8F3D25}"/>
            </a:ext>
          </a:extLst>
        </xdr:cNvPr>
        <xdr:cNvSpPr txBox="1"/>
      </xdr:nvSpPr>
      <xdr:spPr>
        <a:xfrm>
          <a:off x="11563427" y="60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EECB9FE-C5D3-4561-B530-13E0A0FB2A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20E1019-EC37-4CE2-A1B4-2E24F6440A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56FF46B-438D-4874-94F9-4A0BA079177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1D2B979-A2C7-46AF-812F-876DCA5C665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D76DECA-C99E-4381-8364-3F2660611D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731D5D3-B621-45FA-9500-A08CAA3B31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5546E1-1E60-4975-A010-5A81438222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62A058-3C19-4B60-937F-E400D2B17F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38743F-8623-41A6-90B6-3132B8D086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DBE9DD-FAA9-4889-9F6F-22B953975A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D8B138-974D-45F9-907E-E29DA6E43C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E7F337-347F-4F9B-97F0-169FDC8A74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CC27CF-5C92-4BEA-B482-6E72192AEB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E244D9-D52A-420C-A8DA-DEB2AF40BA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B83269-5EC2-4452-85FB-8AED986BC6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4BE45A-7B10-493B-ABD3-4E95740F68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508CFD-6B42-4345-A756-969791C47F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34151E-AF5A-4186-86F4-BC1F91A4DF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E56458-4B24-488E-BA0D-ABBE835B05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F5215C-EC37-4EEB-B5D9-49500D1955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25DD69-1C8D-47B3-9A8E-225AAAC69C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99C2C7-3C6D-4807-B640-241599486D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A3679E-3D39-4651-A61F-48FB5090A0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936F7C-4639-496F-9CEA-DC3C7DC440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F929C1-1204-4644-AB4D-476E576791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6974B4-EE38-4B4A-8A53-3CBA3C8850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C10EC8-1DEB-4A47-A595-2F81B134E5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CB456B-BC3C-4BBD-8C80-6D4B17E457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5A3F47-4F6A-49BE-93C6-FFBD7BF18F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F3E9C4-6A33-4910-9877-47A453D81B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2C1CBB-5DEC-4579-9801-BB5D5CF405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C49E93-9A76-462E-9255-4698613193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BE91A9-A81F-4EB2-B225-D1D6231AED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DBC3D7-46CF-4A58-BEA0-4C4DFC044D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9DE507-5AD3-48D0-B616-62E568E59D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A869B1-C30D-49E7-8DD5-588BC86E8E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672B3A-3C67-4293-BBA4-1D1058BB5C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94DD40-AB21-4917-9028-AEA75BBACC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8F4F9E-F5C8-43E1-AFC7-FDDE2FDFDC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52B6DC-8CC2-4F31-BB2C-12C702CE0A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EAF01A-0660-4F65-977A-C090F33DFE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033613-3690-46FC-91D0-F878195EBC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0457ED-FE95-4D79-945A-B4DCE4D77C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3D0922-3423-486F-95AF-49384491E1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AD9B21-0ABE-4359-8E97-C186690FC2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567FAC-3140-4377-BA2C-5236B4CC4E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6E645E-F18B-47DE-AEE8-E6B36E6249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B8C9F0-B0BE-4AB4-814C-135955F14D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B1B0EB9-12E8-473D-B1A5-C86E9824D1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1B9A898-3887-4C7C-8E91-DAB249054AD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114CB1-3B89-426D-BBBB-F30CEDA11C8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D4262E-9F9A-4326-A2AF-6502C4C668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608C67F-D549-4494-9BE7-A6DFB1C188E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B8F02E-3D02-497E-B2E2-E2B2D24F756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61E68C-8964-4F21-ADFE-7EEDBD968E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A43487C-1FFA-4388-B99A-31000B01187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E9ED44-BC0A-48E7-9414-46DC032D9F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D1E58D3-C8F5-4929-972F-5D6372E3720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5C91E7-00D4-45F0-9102-E309CCCB6F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9A3BC51-093E-42B7-BA79-562937FF97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12F132-19E5-452F-8128-8AF0CDFFA7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7104C7D-F38C-446C-8850-4FD88ACB5A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3A4DF396-897B-431D-9363-A0A19768DCC6}"/>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5C7359F3-B0A2-4477-9DE0-FB174C20F37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7F7BE3D8-8C5C-4C36-B402-6ADF304695CD}"/>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1EF60631-439F-4DA5-8CB5-8F1A42EEABB6}"/>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6A0AAFB7-CEF1-4592-8A92-1A1357332272}"/>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C0E78AA6-644B-4587-BF0C-D6399F48813E}"/>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6FFBD853-B02E-42B9-9F52-2BFB45C9FC58}"/>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DAFF6017-4A23-4A11-889F-B6FCF4800022}"/>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32428B2C-D4B0-4746-BB4C-C1CDCCB8E4A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D6622EF8-20A4-46BE-AF89-EFD3F0ED8541}"/>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E9E6B395-BE98-4C0E-BC56-8DF9359AF6AB}"/>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28B433-2CE2-4D5C-9E6A-9ABEDEA7C5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12EAED-3889-4D58-B3A7-A5E841C577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B59075-142E-47C9-8892-0D53BE6E52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B3A11D-61FB-4394-939E-ACCE9348CD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4784703-C83F-4B67-87D6-BE44F8E767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20501</xdr:rowOff>
    </xdr:from>
    <xdr:to>
      <xdr:col>24</xdr:col>
      <xdr:colOff>114300</xdr:colOff>
      <xdr:row>40</xdr:row>
      <xdr:rowOff>122101</xdr:rowOff>
    </xdr:to>
    <xdr:sp macro="" textlink="">
      <xdr:nvSpPr>
        <xdr:cNvPr id="74" name="楕円 73">
          <a:extLst>
            <a:ext uri="{FF2B5EF4-FFF2-40B4-BE49-F238E27FC236}">
              <a16:creationId xmlns:a16="http://schemas.microsoft.com/office/drawing/2014/main" id="{B1A5978C-30ED-4A57-882B-633C3B158308}"/>
            </a:ext>
          </a:extLst>
        </xdr:cNvPr>
        <xdr:cNvSpPr/>
      </xdr:nvSpPr>
      <xdr:spPr>
        <a:xfrm>
          <a:off x="4584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170378</xdr:rowOff>
    </xdr:from>
    <xdr:ext cx="405111" cy="259045"/>
    <xdr:sp macro="" textlink="">
      <xdr:nvSpPr>
        <xdr:cNvPr id="75" name="【道路】&#10;有形固定資産減価償却率該当値テキスト">
          <a:extLst>
            <a:ext uri="{FF2B5EF4-FFF2-40B4-BE49-F238E27FC236}">
              <a16:creationId xmlns:a16="http://schemas.microsoft.com/office/drawing/2014/main" id="{4A4C1CD3-EF6C-4DD8-970A-8C13CD376CE1}"/>
            </a:ext>
          </a:extLst>
        </xdr:cNvPr>
        <xdr:cNvSpPr txBox="1"/>
      </xdr:nvSpPr>
      <xdr:spPr>
        <a:xfrm>
          <a:off x="4673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3CA825FB-068C-4D6A-8306-360DC78F8CA4}"/>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71301</xdr:rowOff>
    </xdr:to>
    <xdr:cxnSp macro="">
      <xdr:nvCxnSpPr>
        <xdr:cNvPr id="77" name="直線コネクタ 76">
          <a:extLst>
            <a:ext uri="{FF2B5EF4-FFF2-40B4-BE49-F238E27FC236}">
              <a16:creationId xmlns:a16="http://schemas.microsoft.com/office/drawing/2014/main" id="{48BCD21F-19B4-4FC7-A190-821CAF3E6507}"/>
            </a:ext>
          </a:extLst>
        </xdr:cNvPr>
        <xdr:cNvCxnSpPr/>
      </xdr:nvCxnSpPr>
      <xdr:spPr>
        <a:xfrm>
          <a:off x="3797300" y="69031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8" name="楕円 77">
          <a:extLst>
            <a:ext uri="{FF2B5EF4-FFF2-40B4-BE49-F238E27FC236}">
              <a16:creationId xmlns:a16="http://schemas.microsoft.com/office/drawing/2014/main" id="{6540301C-B695-4746-AF85-44F9C64270B3}"/>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4B280654-1EB0-4F43-9FA3-03C7F99E9D52}"/>
            </a:ext>
          </a:extLst>
        </xdr:cNvPr>
        <xdr:cNvCxnSpPr/>
      </xdr:nvCxnSpPr>
      <xdr:spPr>
        <a:xfrm>
          <a:off x="2908300" y="6877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a:extLst>
            <a:ext uri="{FF2B5EF4-FFF2-40B4-BE49-F238E27FC236}">
              <a16:creationId xmlns:a16="http://schemas.microsoft.com/office/drawing/2014/main" id="{5074DFE7-93BD-47C8-87EC-FC891519023A}"/>
            </a:ext>
          </a:extLst>
        </xdr:cNvPr>
        <xdr:cNvSpPr/>
      </xdr:nvSpPr>
      <xdr:spPr>
        <a:xfrm>
          <a:off x="1968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19050</xdr:rowOff>
    </xdr:to>
    <xdr:cxnSp macro="">
      <xdr:nvCxnSpPr>
        <xdr:cNvPr id="81" name="直線コネクタ 80">
          <a:extLst>
            <a:ext uri="{FF2B5EF4-FFF2-40B4-BE49-F238E27FC236}">
              <a16:creationId xmlns:a16="http://schemas.microsoft.com/office/drawing/2014/main" id="{5881FFCF-E598-408F-932E-6EC72EBDC260}"/>
            </a:ext>
          </a:extLst>
        </xdr:cNvPr>
        <xdr:cNvCxnSpPr/>
      </xdr:nvCxnSpPr>
      <xdr:spPr>
        <a:xfrm>
          <a:off x="2019300" y="684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87449</xdr:rowOff>
    </xdr:from>
    <xdr:to>
      <xdr:col>6</xdr:col>
      <xdr:colOff>38100</xdr:colOff>
      <xdr:row>40</xdr:row>
      <xdr:rowOff>17599</xdr:rowOff>
    </xdr:to>
    <xdr:sp macro="" textlink="">
      <xdr:nvSpPr>
        <xdr:cNvPr id="82" name="楕円 81">
          <a:extLst>
            <a:ext uri="{FF2B5EF4-FFF2-40B4-BE49-F238E27FC236}">
              <a16:creationId xmlns:a16="http://schemas.microsoft.com/office/drawing/2014/main" id="{7581B53F-CE76-423B-9D29-FC5241988A97}"/>
            </a:ext>
          </a:extLst>
        </xdr:cNvPr>
        <xdr:cNvSpPr/>
      </xdr:nvSpPr>
      <xdr:spPr>
        <a:xfrm>
          <a:off x="1079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138249</xdr:rowOff>
    </xdr:from>
    <xdr:to>
      <xdr:col>10</xdr:col>
      <xdr:colOff>114300</xdr:colOff>
      <xdr:row>39</xdr:row>
      <xdr:rowOff>162741</xdr:rowOff>
    </xdr:to>
    <xdr:cxnSp macro="">
      <xdr:nvCxnSpPr>
        <xdr:cNvPr id="83" name="直線コネクタ 82">
          <a:extLst>
            <a:ext uri="{FF2B5EF4-FFF2-40B4-BE49-F238E27FC236}">
              <a16:creationId xmlns:a16="http://schemas.microsoft.com/office/drawing/2014/main" id="{8CC091AC-D85C-4A19-8D5A-2B2D666EAD2A}"/>
            </a:ext>
          </a:extLst>
        </xdr:cNvPr>
        <xdr:cNvCxnSpPr/>
      </xdr:nvCxnSpPr>
      <xdr:spPr>
        <a:xfrm>
          <a:off x="1130300" y="68247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E08AFA20-4419-487D-91AF-B550AD0A1BD4}"/>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D4D854AE-FFBC-49C5-A2F2-17460A1A5513}"/>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083ABF8D-62E2-4FE6-990D-231BEF2CF00D}"/>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C90488E1-AF03-41E1-9530-ED0943F58FD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6E7DC3B2-1964-42E8-8D26-D0FF9D024365}"/>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9" name="n_2mainValue【道路】&#10;有形固定資産減価償却率">
          <a:extLst>
            <a:ext uri="{FF2B5EF4-FFF2-40B4-BE49-F238E27FC236}">
              <a16:creationId xmlns:a16="http://schemas.microsoft.com/office/drawing/2014/main" id="{1D8B5FC5-C28A-4D5B-A747-4BBCE78B8CBE}"/>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90" name="n_3mainValue【道路】&#10;有形固定資産減価償却率">
          <a:extLst>
            <a:ext uri="{FF2B5EF4-FFF2-40B4-BE49-F238E27FC236}">
              <a16:creationId xmlns:a16="http://schemas.microsoft.com/office/drawing/2014/main" id="{3578C678-37D5-4651-B0C7-1ED1AB5DFE19}"/>
            </a:ext>
          </a:extLst>
        </xdr:cNvPr>
        <xdr:cNvSpPr txBox="1"/>
      </xdr:nvSpPr>
      <xdr:spPr>
        <a:xfrm>
          <a:off x="1816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8726</xdr:rowOff>
    </xdr:from>
    <xdr:ext cx="405111" cy="259045"/>
    <xdr:sp macro="" textlink="">
      <xdr:nvSpPr>
        <xdr:cNvPr id="91" name="n_4mainValue【道路】&#10;有形固定資産減価償却率">
          <a:extLst>
            <a:ext uri="{FF2B5EF4-FFF2-40B4-BE49-F238E27FC236}">
              <a16:creationId xmlns:a16="http://schemas.microsoft.com/office/drawing/2014/main" id="{4874BB10-712C-4DA1-9605-BEFEC3FAAC5C}"/>
            </a:ext>
          </a:extLst>
        </xdr:cNvPr>
        <xdr:cNvSpPr txBox="1"/>
      </xdr:nvSpPr>
      <xdr:spPr>
        <a:xfrm>
          <a:off x="927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A860530-C2B3-44C0-8AFB-9157B5D69E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56AE27-D0D8-492B-BA1F-97F6ACBDB1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871CA9-88ED-4F6A-A190-4873F65655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DD0F907-577D-416A-955A-774B6C11E0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327232-8372-49F2-BED2-29EE0D6242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D3B56B3-4BD8-4ED8-A476-6E6CEEFD5E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5D2E94-2470-4D4D-A6A5-18061A0664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25B1127-0C17-49D8-B2CC-D3D3E01463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B992D94-DBAD-49A0-B72D-37F40036ED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92DF9E-7FF7-4654-9CEC-45BE46C59C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5C1BA89-792B-44C2-BB6D-99E756D565E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E04CE4D-E61B-4E05-A860-6E939D38298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FA10751-0A8E-4756-9591-B7CA61FB5A2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64B34D48-A801-4F87-B002-43310E1F264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C922308-7BE0-4021-B975-FE735AFA25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7ECEC826-119B-4256-BFB8-89060ADA184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78009BE-0855-4AED-AE88-4240B3FE276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2C40804-E3E8-41E0-87CC-AE049B98CF3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089FCD-3686-4917-A972-9D616D7C23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0D023FA-37B0-4D2F-8EA5-A8F370C4A58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08C7AD6-C2C4-4784-9E02-2C2230C302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8A52F2F1-1F3D-4980-8E02-96A7718C35F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D57FB431-BE82-4820-81D6-8C1FF74C96DD}"/>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92F596A0-80E6-4293-9246-E60FC78633F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EE63F9C1-D85D-465B-9054-58441F3CC456}"/>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859F94DC-389A-4196-A3F7-D499419F9402}"/>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E2A1E68A-E5E2-4F47-95EA-BFA13AFD1F89}"/>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85771E6D-C50A-4131-A173-11D211E72B87}"/>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D6C96DC6-FABB-47E4-A3CE-9CBF8484262A}"/>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6575FEB7-CE50-4983-990C-A7E26993F0C1}"/>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1B7BF56-3A80-4C3B-B13A-E0EB5F9F431A}"/>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6741EFD8-E335-4B7E-9DC3-17E1735266B7}"/>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5891E9-4AE5-41CF-8B70-6B66DA8DA7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1890DA1-4C8A-4A17-B678-C84D06E405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2D6323-EB9F-44BC-B1F9-40B600B16C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9806E6-2C64-42F3-9CA2-4C65309673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F70BA4-EE6C-4FA5-A9A7-95745A97B4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160503</xdr:rowOff>
    </xdr:from>
    <xdr:to>
      <xdr:col>55</xdr:col>
      <xdr:colOff>50800</xdr:colOff>
      <xdr:row>41</xdr:row>
      <xdr:rowOff>90653</xdr:rowOff>
    </xdr:to>
    <xdr:sp macro="" textlink="">
      <xdr:nvSpPr>
        <xdr:cNvPr id="129" name="楕円 128">
          <a:extLst>
            <a:ext uri="{FF2B5EF4-FFF2-40B4-BE49-F238E27FC236}">
              <a16:creationId xmlns:a16="http://schemas.microsoft.com/office/drawing/2014/main" id="{4D5E30AB-CA46-49A7-8BEF-0FAD7C28F8A6}"/>
            </a:ext>
          </a:extLst>
        </xdr:cNvPr>
        <xdr:cNvSpPr/>
      </xdr:nvSpPr>
      <xdr:spPr>
        <a:xfrm>
          <a:off x="10426700" y="70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75430</xdr:rowOff>
    </xdr:from>
    <xdr:ext cx="534377" cy="259045"/>
    <xdr:sp macro="" textlink="">
      <xdr:nvSpPr>
        <xdr:cNvPr id="130" name="【道路】&#10;一人当たり延長該当値テキスト">
          <a:extLst>
            <a:ext uri="{FF2B5EF4-FFF2-40B4-BE49-F238E27FC236}">
              <a16:creationId xmlns:a16="http://schemas.microsoft.com/office/drawing/2014/main" id="{A1F000CA-5057-4CF4-B1B9-108399B51608}"/>
            </a:ext>
          </a:extLst>
        </xdr:cNvPr>
        <xdr:cNvSpPr txBox="1"/>
      </xdr:nvSpPr>
      <xdr:spPr>
        <a:xfrm>
          <a:off x="10515600" y="69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162020</xdr:rowOff>
    </xdr:from>
    <xdr:to>
      <xdr:col>50</xdr:col>
      <xdr:colOff>165100</xdr:colOff>
      <xdr:row>41</xdr:row>
      <xdr:rowOff>92170</xdr:rowOff>
    </xdr:to>
    <xdr:sp macro="" textlink="">
      <xdr:nvSpPr>
        <xdr:cNvPr id="131" name="楕円 130">
          <a:extLst>
            <a:ext uri="{FF2B5EF4-FFF2-40B4-BE49-F238E27FC236}">
              <a16:creationId xmlns:a16="http://schemas.microsoft.com/office/drawing/2014/main" id="{EBC9272D-B2EB-4F79-8848-6EDE5CCC4957}"/>
            </a:ext>
          </a:extLst>
        </xdr:cNvPr>
        <xdr:cNvSpPr/>
      </xdr:nvSpPr>
      <xdr:spPr>
        <a:xfrm>
          <a:off x="9588500" y="70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39853</xdr:rowOff>
    </xdr:from>
    <xdr:to>
      <xdr:col>55</xdr:col>
      <xdr:colOff>0</xdr:colOff>
      <xdr:row>41</xdr:row>
      <xdr:rowOff>41370</xdr:rowOff>
    </xdr:to>
    <xdr:cxnSp macro="">
      <xdr:nvCxnSpPr>
        <xdr:cNvPr id="132" name="直線コネクタ 131">
          <a:extLst>
            <a:ext uri="{FF2B5EF4-FFF2-40B4-BE49-F238E27FC236}">
              <a16:creationId xmlns:a16="http://schemas.microsoft.com/office/drawing/2014/main" id="{3FB1F213-6CD3-40A1-A34A-3A8CD132BAE3}"/>
            </a:ext>
          </a:extLst>
        </xdr:cNvPr>
        <xdr:cNvCxnSpPr/>
      </xdr:nvCxnSpPr>
      <xdr:spPr>
        <a:xfrm flipV="1">
          <a:off x="9639300" y="7069303"/>
          <a:ext cx="8382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163191</xdr:rowOff>
    </xdr:from>
    <xdr:to>
      <xdr:col>46</xdr:col>
      <xdr:colOff>38100</xdr:colOff>
      <xdr:row>41</xdr:row>
      <xdr:rowOff>93341</xdr:rowOff>
    </xdr:to>
    <xdr:sp macro="" textlink="">
      <xdr:nvSpPr>
        <xdr:cNvPr id="133" name="楕円 132">
          <a:extLst>
            <a:ext uri="{FF2B5EF4-FFF2-40B4-BE49-F238E27FC236}">
              <a16:creationId xmlns:a16="http://schemas.microsoft.com/office/drawing/2014/main" id="{12A8E383-9646-4293-A587-A51C075EC406}"/>
            </a:ext>
          </a:extLst>
        </xdr:cNvPr>
        <xdr:cNvSpPr/>
      </xdr:nvSpPr>
      <xdr:spPr>
        <a:xfrm>
          <a:off x="8699500" y="7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41370</xdr:rowOff>
    </xdr:from>
    <xdr:to>
      <xdr:col>50</xdr:col>
      <xdr:colOff>114300</xdr:colOff>
      <xdr:row>41</xdr:row>
      <xdr:rowOff>42541</xdr:rowOff>
    </xdr:to>
    <xdr:cxnSp macro="">
      <xdr:nvCxnSpPr>
        <xdr:cNvPr id="134" name="直線コネクタ 133">
          <a:extLst>
            <a:ext uri="{FF2B5EF4-FFF2-40B4-BE49-F238E27FC236}">
              <a16:creationId xmlns:a16="http://schemas.microsoft.com/office/drawing/2014/main" id="{F64E216B-6073-4F7B-AFE7-7989EB43B4CB}"/>
            </a:ext>
          </a:extLst>
        </xdr:cNvPr>
        <xdr:cNvCxnSpPr/>
      </xdr:nvCxnSpPr>
      <xdr:spPr>
        <a:xfrm flipV="1">
          <a:off x="8750300" y="7070820"/>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164371</xdr:rowOff>
    </xdr:from>
    <xdr:to>
      <xdr:col>41</xdr:col>
      <xdr:colOff>101600</xdr:colOff>
      <xdr:row>41</xdr:row>
      <xdr:rowOff>94521</xdr:rowOff>
    </xdr:to>
    <xdr:sp macro="" textlink="">
      <xdr:nvSpPr>
        <xdr:cNvPr id="135" name="楕円 134">
          <a:extLst>
            <a:ext uri="{FF2B5EF4-FFF2-40B4-BE49-F238E27FC236}">
              <a16:creationId xmlns:a16="http://schemas.microsoft.com/office/drawing/2014/main" id="{08D7606A-0C70-425E-8C41-BEB75CD77253}"/>
            </a:ext>
          </a:extLst>
        </xdr:cNvPr>
        <xdr:cNvSpPr/>
      </xdr:nvSpPr>
      <xdr:spPr>
        <a:xfrm>
          <a:off x="7810500" y="70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42541</xdr:rowOff>
    </xdr:from>
    <xdr:to>
      <xdr:col>45</xdr:col>
      <xdr:colOff>177800</xdr:colOff>
      <xdr:row>41</xdr:row>
      <xdr:rowOff>43721</xdr:rowOff>
    </xdr:to>
    <xdr:cxnSp macro="">
      <xdr:nvCxnSpPr>
        <xdr:cNvPr id="136" name="直線コネクタ 135">
          <a:extLst>
            <a:ext uri="{FF2B5EF4-FFF2-40B4-BE49-F238E27FC236}">
              <a16:creationId xmlns:a16="http://schemas.microsoft.com/office/drawing/2014/main" id="{80BE1A6E-A1A4-4451-B54F-33A451005988}"/>
            </a:ext>
          </a:extLst>
        </xdr:cNvPr>
        <xdr:cNvCxnSpPr/>
      </xdr:nvCxnSpPr>
      <xdr:spPr>
        <a:xfrm flipV="1">
          <a:off x="7861300" y="7071991"/>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165422</xdr:rowOff>
    </xdr:from>
    <xdr:to>
      <xdr:col>36</xdr:col>
      <xdr:colOff>165100</xdr:colOff>
      <xdr:row>41</xdr:row>
      <xdr:rowOff>95572</xdr:rowOff>
    </xdr:to>
    <xdr:sp macro="" textlink="">
      <xdr:nvSpPr>
        <xdr:cNvPr id="137" name="楕円 136">
          <a:extLst>
            <a:ext uri="{FF2B5EF4-FFF2-40B4-BE49-F238E27FC236}">
              <a16:creationId xmlns:a16="http://schemas.microsoft.com/office/drawing/2014/main" id="{9B1B4674-5D30-4FC4-AFA4-8AEDD68137F4}"/>
            </a:ext>
          </a:extLst>
        </xdr:cNvPr>
        <xdr:cNvSpPr/>
      </xdr:nvSpPr>
      <xdr:spPr>
        <a:xfrm>
          <a:off x="6921500" y="7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43721</xdr:rowOff>
    </xdr:from>
    <xdr:to>
      <xdr:col>41</xdr:col>
      <xdr:colOff>50800</xdr:colOff>
      <xdr:row>41</xdr:row>
      <xdr:rowOff>44772</xdr:rowOff>
    </xdr:to>
    <xdr:cxnSp macro="">
      <xdr:nvCxnSpPr>
        <xdr:cNvPr id="138" name="直線コネクタ 137">
          <a:extLst>
            <a:ext uri="{FF2B5EF4-FFF2-40B4-BE49-F238E27FC236}">
              <a16:creationId xmlns:a16="http://schemas.microsoft.com/office/drawing/2014/main" id="{DB57BB09-70CF-4931-B779-408B7DDD127B}"/>
            </a:ext>
          </a:extLst>
        </xdr:cNvPr>
        <xdr:cNvCxnSpPr/>
      </xdr:nvCxnSpPr>
      <xdr:spPr>
        <a:xfrm flipV="1">
          <a:off x="6972300" y="707317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863A2875-B22D-447F-B3EC-608E74E27F0C}"/>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EC926A4C-96FA-4DCC-94F2-007390311B9B}"/>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A303E58F-8088-4A8C-B181-5D845805785D}"/>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240A7DB3-9C1E-4352-86E8-B51E24CB89E1}"/>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83297</xdr:rowOff>
    </xdr:from>
    <xdr:ext cx="534377" cy="259045"/>
    <xdr:sp macro="" textlink="">
      <xdr:nvSpPr>
        <xdr:cNvPr id="143" name="n_1mainValue【道路】&#10;一人当たり延長">
          <a:extLst>
            <a:ext uri="{FF2B5EF4-FFF2-40B4-BE49-F238E27FC236}">
              <a16:creationId xmlns:a16="http://schemas.microsoft.com/office/drawing/2014/main" id="{451D4488-29B7-4B9D-9531-11C5635D5D36}"/>
            </a:ext>
          </a:extLst>
        </xdr:cNvPr>
        <xdr:cNvSpPr txBox="1"/>
      </xdr:nvSpPr>
      <xdr:spPr>
        <a:xfrm>
          <a:off x="9359411" y="71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84468</xdr:rowOff>
    </xdr:from>
    <xdr:ext cx="469744" cy="259045"/>
    <xdr:sp macro="" textlink="">
      <xdr:nvSpPr>
        <xdr:cNvPr id="144" name="n_2mainValue【道路】&#10;一人当たり延長">
          <a:extLst>
            <a:ext uri="{FF2B5EF4-FFF2-40B4-BE49-F238E27FC236}">
              <a16:creationId xmlns:a16="http://schemas.microsoft.com/office/drawing/2014/main" id="{D44584FE-2785-4522-A998-D5A33765B582}"/>
            </a:ext>
          </a:extLst>
        </xdr:cNvPr>
        <xdr:cNvSpPr txBox="1"/>
      </xdr:nvSpPr>
      <xdr:spPr>
        <a:xfrm>
          <a:off x="8515427" y="711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85648</xdr:rowOff>
    </xdr:from>
    <xdr:ext cx="469744" cy="259045"/>
    <xdr:sp macro="" textlink="">
      <xdr:nvSpPr>
        <xdr:cNvPr id="145" name="n_3mainValue【道路】&#10;一人当たり延長">
          <a:extLst>
            <a:ext uri="{FF2B5EF4-FFF2-40B4-BE49-F238E27FC236}">
              <a16:creationId xmlns:a16="http://schemas.microsoft.com/office/drawing/2014/main" id="{877D79DC-A670-4FE7-8B2B-FE34BC00AEE4}"/>
            </a:ext>
          </a:extLst>
        </xdr:cNvPr>
        <xdr:cNvSpPr txBox="1"/>
      </xdr:nvSpPr>
      <xdr:spPr>
        <a:xfrm>
          <a:off x="7626427" y="71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86699</xdr:rowOff>
    </xdr:from>
    <xdr:ext cx="469744" cy="259045"/>
    <xdr:sp macro="" textlink="">
      <xdr:nvSpPr>
        <xdr:cNvPr id="146" name="n_4mainValue【道路】&#10;一人当たり延長">
          <a:extLst>
            <a:ext uri="{FF2B5EF4-FFF2-40B4-BE49-F238E27FC236}">
              <a16:creationId xmlns:a16="http://schemas.microsoft.com/office/drawing/2014/main" id="{E688EABD-F6BC-4DEE-8B30-CDF47F02AEF9}"/>
            </a:ext>
          </a:extLst>
        </xdr:cNvPr>
        <xdr:cNvSpPr txBox="1"/>
      </xdr:nvSpPr>
      <xdr:spPr>
        <a:xfrm>
          <a:off x="6737427" y="71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B70BCE0-33C9-4D87-81B7-205040DDF2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0189ED8-EDA6-46CB-8954-1C143C3174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5C6C958-BAD1-4114-B506-FB5684ECEF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EEB265E-30A9-465A-8706-1DFB66DBB0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481CB32-7C7D-43F4-B640-2F24C10838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A6E453F-2790-415B-811A-57846A7ACD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99A0E87-671C-481E-8F02-4CF6DBB258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2B2CE2B-4E55-4583-909D-F14AFDEDD3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55F8889-CA22-44E3-90EE-91C5E15605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1C9CB04-3CED-4C30-ADD1-59DFFD892C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2D06BC4-CB44-451C-94DC-4580829412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032BB5C-982A-43B5-B331-CA3958FA47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FE5309FC-D06D-4488-BD42-08A879830E2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3B716E6-E82F-4B80-9B1E-9024BC55CE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932B03F-AB8A-4AF8-87CB-02C32BE6C6C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919D090-B8D5-4149-9349-2DEE7101759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45F834C-D637-4952-8E2A-FD4E354A61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B81DD3A-1873-45D0-9A99-101E0768E2E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7053481-FB2A-4541-9260-70084917D3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421DD82-6B5B-4792-A83D-486D309F80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BCECC44-93C1-479B-ABA4-982FDB87BF24}"/>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EABABDA-CDFB-44B6-8329-0CD22448B8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672B654-7C25-44EA-B131-95C3DF0F49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684D801-838D-43B2-852B-AB657B29F56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C6A113A7-DF88-420A-A14A-693BD3CD9439}"/>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B2EE42DA-60B2-4DF9-B20C-15A44B2284F5}"/>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EFC8C844-BC6E-48AA-9E5C-D292711B0E9D}"/>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6ADBCF9A-199F-4700-A5A2-C2C7BEF632C4}"/>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B2EB407-5291-4A2D-A416-5EB8FCF953FD}"/>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B8FD8A9-432E-4C70-AFC0-32ADC02BD77A}"/>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E9224E7F-8D4A-4C1F-AC56-230117D3DF72}"/>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B201CB6C-E46E-4D36-A89A-6DED9B3C1F8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5B8FEC4B-5A93-4FC6-A0F3-211F2980248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40F17A1-99C4-41C2-896B-1186EE290384}"/>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B0B5C33-3365-46AB-95CF-0753365AE2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373A700-0D54-4A72-93F2-DA91649C42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6899C4-4F97-45B6-B22C-58FD18D96C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08CDB0-0B79-423B-8258-A9AA37BB86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192F738-A7AB-4202-B707-6CB6E5EA8C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6" name="楕円 185">
          <a:extLst>
            <a:ext uri="{FF2B5EF4-FFF2-40B4-BE49-F238E27FC236}">
              <a16:creationId xmlns:a16="http://schemas.microsoft.com/office/drawing/2014/main" id="{77766A46-4734-489D-9214-ECF2F8FD4084}"/>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6DE9D61-9AC2-4C1A-832E-23AE6A094B8F}"/>
            </a:ext>
          </a:extLst>
        </xdr:cNvPr>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188" name="楕円 187">
          <a:extLst>
            <a:ext uri="{FF2B5EF4-FFF2-40B4-BE49-F238E27FC236}">
              <a16:creationId xmlns:a16="http://schemas.microsoft.com/office/drawing/2014/main" id="{1F450902-BEBF-40A1-8490-78ECF7F6EEC1}"/>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137160</xdr:rowOff>
    </xdr:to>
    <xdr:cxnSp macro="">
      <xdr:nvCxnSpPr>
        <xdr:cNvPr id="189" name="直線コネクタ 188">
          <a:extLst>
            <a:ext uri="{FF2B5EF4-FFF2-40B4-BE49-F238E27FC236}">
              <a16:creationId xmlns:a16="http://schemas.microsoft.com/office/drawing/2014/main" id="{87043423-54FF-447D-8FA0-5FE789E5A220}"/>
            </a:ext>
          </a:extLst>
        </xdr:cNvPr>
        <xdr:cNvCxnSpPr/>
      </xdr:nvCxnSpPr>
      <xdr:spPr>
        <a:xfrm>
          <a:off x="3797300" y="107384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90" name="楕円 189">
          <a:extLst>
            <a:ext uri="{FF2B5EF4-FFF2-40B4-BE49-F238E27FC236}">
              <a16:creationId xmlns:a16="http://schemas.microsoft.com/office/drawing/2014/main" id="{CCE15291-C64B-48B0-96F2-4D6A494C1544}"/>
            </a:ext>
          </a:extLst>
        </xdr:cNvPr>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108585</xdr:rowOff>
    </xdr:to>
    <xdr:cxnSp macro="">
      <xdr:nvCxnSpPr>
        <xdr:cNvPr id="191" name="直線コネクタ 190">
          <a:extLst>
            <a:ext uri="{FF2B5EF4-FFF2-40B4-BE49-F238E27FC236}">
              <a16:creationId xmlns:a16="http://schemas.microsoft.com/office/drawing/2014/main" id="{2CA6C269-A765-4800-B23C-EC2F3BE1C30E}"/>
            </a:ext>
          </a:extLst>
        </xdr:cNvPr>
        <xdr:cNvCxnSpPr/>
      </xdr:nvCxnSpPr>
      <xdr:spPr>
        <a:xfrm>
          <a:off x="2908300" y="1070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2" name="楕円 191">
          <a:extLst>
            <a:ext uri="{FF2B5EF4-FFF2-40B4-BE49-F238E27FC236}">
              <a16:creationId xmlns:a16="http://schemas.microsoft.com/office/drawing/2014/main" id="{A0571E58-6CBB-4736-84DB-0BBBE23E72AE}"/>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78105</xdr:rowOff>
    </xdr:to>
    <xdr:cxnSp macro="">
      <xdr:nvCxnSpPr>
        <xdr:cNvPr id="193" name="直線コネクタ 192">
          <a:extLst>
            <a:ext uri="{FF2B5EF4-FFF2-40B4-BE49-F238E27FC236}">
              <a16:creationId xmlns:a16="http://schemas.microsoft.com/office/drawing/2014/main" id="{E58F6F40-A3AD-4053-BA78-4DD94C01A1EC}"/>
            </a:ext>
          </a:extLst>
        </xdr:cNvPr>
        <xdr:cNvCxnSpPr/>
      </xdr:nvCxnSpPr>
      <xdr:spPr>
        <a:xfrm>
          <a:off x="2019300" y="106927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194" name="楕円 193">
          <a:extLst>
            <a:ext uri="{FF2B5EF4-FFF2-40B4-BE49-F238E27FC236}">
              <a16:creationId xmlns:a16="http://schemas.microsoft.com/office/drawing/2014/main" id="{136C8C05-5512-4C7E-8077-C0FE06C19AB9}"/>
            </a:ext>
          </a:extLst>
        </xdr:cNvPr>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62865</xdr:rowOff>
    </xdr:to>
    <xdr:cxnSp macro="">
      <xdr:nvCxnSpPr>
        <xdr:cNvPr id="195" name="直線コネクタ 194">
          <a:extLst>
            <a:ext uri="{FF2B5EF4-FFF2-40B4-BE49-F238E27FC236}">
              <a16:creationId xmlns:a16="http://schemas.microsoft.com/office/drawing/2014/main" id="{E29393E1-FCE1-4DCD-9384-6F6C2825E4AF}"/>
            </a:ext>
          </a:extLst>
        </xdr:cNvPr>
        <xdr:cNvCxnSpPr/>
      </xdr:nvCxnSpPr>
      <xdr:spPr>
        <a:xfrm>
          <a:off x="1130300" y="10664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21335750-8F8A-4CFD-8BC4-C20A8D9CB389}"/>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39BBA09E-0226-4CC6-9424-6297676E66D9}"/>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480E4D0-FD05-426A-B26C-BBCEFA278B24}"/>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6AE13D5-C89B-40E8-91CC-798A9E13680D}"/>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7311957-D461-45A1-97A8-EDE1C401CBEA}"/>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27EA3C6-3700-44F1-885A-4F37D55BB739}"/>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B7C35D7E-6689-4960-973D-119249A245AE}"/>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7B7E6FA7-40D5-42CB-89B0-FDFC7FE3A02C}"/>
            </a:ext>
          </a:extLst>
        </xdr:cNvPr>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FF37B05-FA51-4DA2-B9BF-D314C2ED5A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4E3ED62-D6A5-4DC0-B3F2-14485A85DE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02E54D2-DA38-4EFC-8370-811DF6796B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8E8FEC3-BC44-4606-831A-7F57F3610B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C1F427D-0E92-48DA-9C01-8CAF567F0B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8C988E9-CFCA-41D4-94AD-5A8374C1F3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4554BC0-EE84-488B-8423-029012F68D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68EE4AE-39D9-48CF-B15F-79378B30C1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DC0D718-6FF3-4CD6-9D84-A188645467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253C8D5-FE2C-4D19-859A-EEA8C0998E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2870A1D7-D760-41A9-96EF-DAA4E8DC08B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45B752CB-2759-4438-8AD9-06B45563A7C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C8F9212E-08B6-4E3E-A172-88F6661B88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72EE516-BF70-45DC-BDBB-A52890E80C4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605B169B-A35C-4C67-A81B-F76ACC1917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176D039D-E372-4DDF-896E-BE20AEC62B3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1496CA43-6A24-4E2A-8275-26DDF22822E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1CFB8054-87B2-415C-96BB-8278151D62C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F44061B-2AFA-40DB-86E7-739183884C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621103F7-3D36-42C1-AED8-7C454423DF6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173F74A-D151-44A0-9D33-67001C1C27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4A65C30D-526F-4E84-9691-128FC75F271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F749C583-884F-4208-AD17-1B47A6B0E2F9}"/>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17A67B4-9F6D-494C-A2C4-4398156455DD}"/>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763F4606-B575-41BC-8BB7-D984CB7914E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B642601F-C991-40EC-AC14-C2897CFDBBE1}"/>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1C614480-AFEF-4116-9561-4127B5B11E97}"/>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8DBB6604-5F89-43C9-9B15-FD3C16C3AF63}"/>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2DB75618-C51D-4E6D-911C-7D49962B628B}"/>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499B3F38-5150-4BD6-A713-F7C2FD159959}"/>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3FABD749-85C2-4B41-85CB-11D7F1231143}"/>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9662A2F1-9CF3-410F-95BC-B57E1C11DCCC}"/>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17E8337-235F-4D2E-8A06-2ABFE7780C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1B9158E-AA5C-4C13-A8E0-35DA00EEBB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2F2BB06-F7D3-4C52-B04A-E56A9F8BC4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A2F41C5-B3F5-4D0D-8A9F-8364B34C2E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22B9706-25CA-499B-A1F9-2F5EAAD114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76788</xdr:rowOff>
    </xdr:from>
    <xdr:to>
      <xdr:col>55</xdr:col>
      <xdr:colOff>50800</xdr:colOff>
      <xdr:row>63</xdr:row>
      <xdr:rowOff>6938</xdr:rowOff>
    </xdr:to>
    <xdr:sp macro="" textlink="">
      <xdr:nvSpPr>
        <xdr:cNvPr id="241" name="楕円 240">
          <a:extLst>
            <a:ext uri="{FF2B5EF4-FFF2-40B4-BE49-F238E27FC236}">
              <a16:creationId xmlns:a16="http://schemas.microsoft.com/office/drawing/2014/main" id="{D73AD03A-82EC-4FEF-93F2-BAEA2582329A}"/>
            </a:ext>
          </a:extLst>
        </xdr:cNvPr>
        <xdr:cNvSpPr/>
      </xdr:nvSpPr>
      <xdr:spPr>
        <a:xfrm>
          <a:off x="10426700" y="10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55215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7474B2C4-746F-4A60-97D6-9AE1CD0ADB79}"/>
            </a:ext>
          </a:extLst>
        </xdr:cNvPr>
        <xdr:cNvSpPr txBox="1"/>
      </xdr:nvSpPr>
      <xdr:spPr>
        <a:xfrm>
          <a:off x="10515600" y="1068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80291</xdr:rowOff>
    </xdr:from>
    <xdr:to>
      <xdr:col>50</xdr:col>
      <xdr:colOff>165100</xdr:colOff>
      <xdr:row>63</xdr:row>
      <xdr:rowOff>10441</xdr:rowOff>
    </xdr:to>
    <xdr:sp macro="" textlink="">
      <xdr:nvSpPr>
        <xdr:cNvPr id="243" name="楕円 242">
          <a:extLst>
            <a:ext uri="{FF2B5EF4-FFF2-40B4-BE49-F238E27FC236}">
              <a16:creationId xmlns:a16="http://schemas.microsoft.com/office/drawing/2014/main" id="{78C8ADD1-B225-4D19-A0DD-8FA36E0BB7DF}"/>
            </a:ext>
          </a:extLst>
        </xdr:cNvPr>
        <xdr:cNvSpPr/>
      </xdr:nvSpPr>
      <xdr:spPr>
        <a:xfrm>
          <a:off x="9588500" y="10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127588</xdr:rowOff>
    </xdr:from>
    <xdr:to>
      <xdr:col>55</xdr:col>
      <xdr:colOff>0</xdr:colOff>
      <xdr:row>62</xdr:row>
      <xdr:rowOff>131091</xdr:rowOff>
    </xdr:to>
    <xdr:cxnSp macro="">
      <xdr:nvCxnSpPr>
        <xdr:cNvPr id="244" name="直線コネクタ 243">
          <a:extLst>
            <a:ext uri="{FF2B5EF4-FFF2-40B4-BE49-F238E27FC236}">
              <a16:creationId xmlns:a16="http://schemas.microsoft.com/office/drawing/2014/main" id="{463E2D3E-DB8E-49CB-B5E4-4F086719C74B}"/>
            </a:ext>
          </a:extLst>
        </xdr:cNvPr>
        <xdr:cNvCxnSpPr/>
      </xdr:nvCxnSpPr>
      <xdr:spPr>
        <a:xfrm flipV="1">
          <a:off x="9639300" y="10757488"/>
          <a:ext cx="8382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82980</xdr:rowOff>
    </xdr:from>
    <xdr:to>
      <xdr:col>46</xdr:col>
      <xdr:colOff>38100</xdr:colOff>
      <xdr:row>63</xdr:row>
      <xdr:rowOff>13130</xdr:rowOff>
    </xdr:to>
    <xdr:sp macro="" textlink="">
      <xdr:nvSpPr>
        <xdr:cNvPr id="245" name="楕円 244">
          <a:extLst>
            <a:ext uri="{FF2B5EF4-FFF2-40B4-BE49-F238E27FC236}">
              <a16:creationId xmlns:a16="http://schemas.microsoft.com/office/drawing/2014/main" id="{0B6D17B3-78F4-4E9A-B247-D9D3D76C459C}"/>
            </a:ext>
          </a:extLst>
        </xdr:cNvPr>
        <xdr:cNvSpPr/>
      </xdr:nvSpPr>
      <xdr:spPr>
        <a:xfrm>
          <a:off x="86995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131091</xdr:rowOff>
    </xdr:from>
    <xdr:to>
      <xdr:col>50</xdr:col>
      <xdr:colOff>114300</xdr:colOff>
      <xdr:row>62</xdr:row>
      <xdr:rowOff>133780</xdr:rowOff>
    </xdr:to>
    <xdr:cxnSp macro="">
      <xdr:nvCxnSpPr>
        <xdr:cNvPr id="246" name="直線コネクタ 245">
          <a:extLst>
            <a:ext uri="{FF2B5EF4-FFF2-40B4-BE49-F238E27FC236}">
              <a16:creationId xmlns:a16="http://schemas.microsoft.com/office/drawing/2014/main" id="{52249873-4939-4B44-BE74-F77D713D18FF}"/>
            </a:ext>
          </a:extLst>
        </xdr:cNvPr>
        <xdr:cNvCxnSpPr/>
      </xdr:nvCxnSpPr>
      <xdr:spPr>
        <a:xfrm flipV="1">
          <a:off x="8750300" y="10760991"/>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87377</xdr:rowOff>
    </xdr:from>
    <xdr:to>
      <xdr:col>41</xdr:col>
      <xdr:colOff>101600</xdr:colOff>
      <xdr:row>63</xdr:row>
      <xdr:rowOff>17527</xdr:rowOff>
    </xdr:to>
    <xdr:sp macro="" textlink="">
      <xdr:nvSpPr>
        <xdr:cNvPr id="247" name="楕円 246">
          <a:extLst>
            <a:ext uri="{FF2B5EF4-FFF2-40B4-BE49-F238E27FC236}">
              <a16:creationId xmlns:a16="http://schemas.microsoft.com/office/drawing/2014/main" id="{43EC1150-E248-4F2E-8D40-A5740B0A544B}"/>
            </a:ext>
          </a:extLst>
        </xdr:cNvPr>
        <xdr:cNvSpPr/>
      </xdr:nvSpPr>
      <xdr:spPr>
        <a:xfrm>
          <a:off x="7810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133780</xdr:rowOff>
    </xdr:from>
    <xdr:to>
      <xdr:col>45</xdr:col>
      <xdr:colOff>177800</xdr:colOff>
      <xdr:row>62</xdr:row>
      <xdr:rowOff>138177</xdr:rowOff>
    </xdr:to>
    <xdr:cxnSp macro="">
      <xdr:nvCxnSpPr>
        <xdr:cNvPr id="248" name="直線コネクタ 247">
          <a:extLst>
            <a:ext uri="{FF2B5EF4-FFF2-40B4-BE49-F238E27FC236}">
              <a16:creationId xmlns:a16="http://schemas.microsoft.com/office/drawing/2014/main" id="{8F8C3D0A-721B-4E92-8A4F-B20633010788}"/>
            </a:ext>
          </a:extLst>
        </xdr:cNvPr>
        <xdr:cNvCxnSpPr/>
      </xdr:nvCxnSpPr>
      <xdr:spPr>
        <a:xfrm flipV="1">
          <a:off x="7861300" y="10763680"/>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89667</xdr:rowOff>
    </xdr:from>
    <xdr:to>
      <xdr:col>36</xdr:col>
      <xdr:colOff>165100</xdr:colOff>
      <xdr:row>63</xdr:row>
      <xdr:rowOff>19817</xdr:rowOff>
    </xdr:to>
    <xdr:sp macro="" textlink="">
      <xdr:nvSpPr>
        <xdr:cNvPr id="249" name="楕円 248">
          <a:extLst>
            <a:ext uri="{FF2B5EF4-FFF2-40B4-BE49-F238E27FC236}">
              <a16:creationId xmlns:a16="http://schemas.microsoft.com/office/drawing/2014/main" id="{EDF11F40-8B13-4045-8D69-540D14D784C1}"/>
            </a:ext>
          </a:extLst>
        </xdr:cNvPr>
        <xdr:cNvSpPr/>
      </xdr:nvSpPr>
      <xdr:spPr>
        <a:xfrm>
          <a:off x="6921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138177</xdr:rowOff>
    </xdr:from>
    <xdr:to>
      <xdr:col>41</xdr:col>
      <xdr:colOff>50800</xdr:colOff>
      <xdr:row>62</xdr:row>
      <xdr:rowOff>140467</xdr:rowOff>
    </xdr:to>
    <xdr:cxnSp macro="">
      <xdr:nvCxnSpPr>
        <xdr:cNvPr id="250" name="直線コネクタ 249">
          <a:extLst>
            <a:ext uri="{FF2B5EF4-FFF2-40B4-BE49-F238E27FC236}">
              <a16:creationId xmlns:a16="http://schemas.microsoft.com/office/drawing/2014/main" id="{EA4E045A-42C0-4B61-9F20-CADA1071334E}"/>
            </a:ext>
          </a:extLst>
        </xdr:cNvPr>
        <xdr:cNvCxnSpPr/>
      </xdr:nvCxnSpPr>
      <xdr:spPr>
        <a:xfrm flipV="1">
          <a:off x="6972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ED140844-17A8-4654-9B8A-4CB87ABB56AC}"/>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42A4AE83-B82A-4F71-A7D9-BDED98805CE2}"/>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9D3F063-6AA7-49E7-A1B0-5224847A49EB}"/>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B73F946-088D-4EDF-B6FA-00215EF35B71}"/>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5903D35A-28D7-4CDF-A6FC-13C1D416ECA5}"/>
            </a:ext>
          </a:extLst>
        </xdr:cNvPr>
        <xdr:cNvSpPr txBox="1"/>
      </xdr:nvSpPr>
      <xdr:spPr>
        <a:xfrm>
          <a:off x="9327095" y="1080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4257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C1D2810-EC5A-457E-BC15-CFE7F89FB4B4}"/>
            </a:ext>
          </a:extLst>
        </xdr:cNvPr>
        <xdr:cNvSpPr txBox="1"/>
      </xdr:nvSpPr>
      <xdr:spPr>
        <a:xfrm>
          <a:off x="8450795" y="108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8654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5EE3046F-811D-48BD-AD3B-A85DDE962637}"/>
            </a:ext>
          </a:extLst>
        </xdr:cNvPr>
        <xdr:cNvSpPr txBox="1"/>
      </xdr:nvSpPr>
      <xdr:spPr>
        <a:xfrm>
          <a:off x="75617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10944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3D533C8-089C-4260-BEAC-5021D1566E04}"/>
            </a:ext>
          </a:extLst>
        </xdr:cNvPr>
        <xdr:cNvSpPr txBox="1"/>
      </xdr:nvSpPr>
      <xdr:spPr>
        <a:xfrm>
          <a:off x="6672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91AB7CA-75E9-4186-A352-A02187E985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0B69DB4-A76B-45E8-BBF9-EED9BCB106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D84C203E-3405-4427-A1BE-F757000DE8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CF69B83-21ED-4A21-BF62-18540C4DEB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DAF1CE4-8DAC-4DB4-9186-00E169CE2C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71F9A27-59FA-4A06-99F6-A8B4FED9C5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3AEF3D6D-D3DD-4AA7-8E6E-1ECDCDC1AB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3221C94-6C17-4133-AA37-FDC234C4BD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89D70D1-448A-4819-9AC7-3F6C4BDE6EA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25852DC0-405C-4136-8F77-1A101CA101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62E4829-8A87-485B-B21B-5A62462F09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5A1D4433-0082-4B7E-9130-42DB0FE613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2CAAA168-F372-4C98-90DF-F6404142CF0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C9085E3-F081-4620-A06A-29DF28B4A7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B736539-B3F5-441E-8DE0-1F3B76F803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61F6234-D47E-4083-8E7E-0DA1C6F91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F98427DB-80DD-48FB-A5FA-BBE80F677A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B82422BB-BD2C-4D24-AAC5-1259EB9D9CE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E2F54BF-D519-4C1E-A2AB-B3DEF41534C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11CDC7DD-D474-4DCB-9D10-E6B122BB12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591AF4FB-ADA7-4F3F-9FB0-E9DFC90092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72F08AA5-03C4-4037-8816-E142B6BE25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127E025-D49E-4D35-B040-FCB5A87FA30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2893763C-D25E-44E5-A199-A29B90ABDD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1E606FE4-EB33-4687-877E-C7E3D58015B7}"/>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81CA31EE-61F2-4B0C-A753-2CA17B31E75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1DAC3558-6F62-4AAF-A2AA-C36EF40A903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D56288AE-C605-43FA-9B8E-0B4D82B407D5}"/>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A2DD5B65-1583-4607-BD0C-E89E763C1927}"/>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DB5C8A6F-FA92-4F5E-8BB4-ADE4EFD71506}"/>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C9D0E12D-408B-41F5-A3D4-42634108968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7173C92E-B318-48EA-AC68-085731547091}"/>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D44AA9A8-E21F-45D2-B89B-F4ED03081D04}"/>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D35A42B0-5058-408F-9CF8-C8E1B93D4FF2}"/>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E50CDF5B-D516-423D-9F83-1715445B89B8}"/>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7521200-FC42-49D0-B3E3-F27B228926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E6E624-046C-4303-95DA-36DD08CEA7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021A76D-4C1D-4489-8EAC-B7E7D8F55D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6EC7775-9E29-4AE9-9C8B-3B81CA2845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8975656-CF53-4D2D-97F3-7C8CFE716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8255</xdr:rowOff>
    </xdr:from>
    <xdr:to>
      <xdr:col>24</xdr:col>
      <xdr:colOff>114300</xdr:colOff>
      <xdr:row>86</xdr:row>
      <xdr:rowOff>109855</xdr:rowOff>
    </xdr:to>
    <xdr:sp macro="" textlink="">
      <xdr:nvSpPr>
        <xdr:cNvPr id="299" name="楕円 298">
          <a:extLst>
            <a:ext uri="{FF2B5EF4-FFF2-40B4-BE49-F238E27FC236}">
              <a16:creationId xmlns:a16="http://schemas.microsoft.com/office/drawing/2014/main" id="{77155A21-C922-49BF-998B-E08EBE8F5E52}"/>
            </a:ext>
          </a:extLst>
        </xdr:cNvPr>
        <xdr:cNvSpPr/>
      </xdr:nvSpPr>
      <xdr:spPr>
        <a:xfrm>
          <a:off x="4584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94632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A1B7738D-AD9C-466B-95D6-5B1101287FE2}"/>
            </a:ext>
          </a:extLst>
        </xdr:cNvPr>
        <xdr:cNvSpPr txBox="1"/>
      </xdr:nvSpPr>
      <xdr:spPr>
        <a:xfrm>
          <a:off x="4673600" y="1466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301" name="楕円 300">
          <a:extLst>
            <a:ext uri="{FF2B5EF4-FFF2-40B4-BE49-F238E27FC236}">
              <a16:creationId xmlns:a16="http://schemas.microsoft.com/office/drawing/2014/main" id="{EB32C279-D139-417F-8E8D-E80C23FA6413}"/>
            </a:ext>
          </a:extLst>
        </xdr:cNvPr>
        <xdr:cNvSpPr/>
      </xdr:nvSpPr>
      <xdr:spPr>
        <a:xfrm>
          <a:off x="3746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47625</xdr:rowOff>
    </xdr:from>
    <xdr:to>
      <xdr:col>24</xdr:col>
      <xdr:colOff>63500</xdr:colOff>
      <xdr:row>86</xdr:row>
      <xdr:rowOff>59055</xdr:rowOff>
    </xdr:to>
    <xdr:cxnSp macro="">
      <xdr:nvCxnSpPr>
        <xdr:cNvPr id="302" name="直線コネクタ 301">
          <a:extLst>
            <a:ext uri="{FF2B5EF4-FFF2-40B4-BE49-F238E27FC236}">
              <a16:creationId xmlns:a16="http://schemas.microsoft.com/office/drawing/2014/main" id="{264E598E-9AFB-47FF-883B-4F0CD83B52EE}"/>
            </a:ext>
          </a:extLst>
        </xdr:cNvPr>
        <xdr:cNvCxnSpPr/>
      </xdr:nvCxnSpPr>
      <xdr:spPr>
        <a:xfrm>
          <a:off x="3797300" y="14792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156845</xdr:rowOff>
    </xdr:from>
    <xdr:to>
      <xdr:col>15</xdr:col>
      <xdr:colOff>101600</xdr:colOff>
      <xdr:row>86</xdr:row>
      <xdr:rowOff>86995</xdr:rowOff>
    </xdr:to>
    <xdr:sp macro="" textlink="">
      <xdr:nvSpPr>
        <xdr:cNvPr id="303" name="楕円 302">
          <a:extLst>
            <a:ext uri="{FF2B5EF4-FFF2-40B4-BE49-F238E27FC236}">
              <a16:creationId xmlns:a16="http://schemas.microsoft.com/office/drawing/2014/main" id="{D7A75624-CDB7-4941-875B-19B333B58047}"/>
            </a:ext>
          </a:extLst>
        </xdr:cNvPr>
        <xdr:cNvSpPr/>
      </xdr:nvSpPr>
      <xdr:spPr>
        <a:xfrm>
          <a:off x="2857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36195</xdr:rowOff>
    </xdr:from>
    <xdr:to>
      <xdr:col>19</xdr:col>
      <xdr:colOff>177800</xdr:colOff>
      <xdr:row>86</xdr:row>
      <xdr:rowOff>47625</xdr:rowOff>
    </xdr:to>
    <xdr:cxnSp macro="">
      <xdr:nvCxnSpPr>
        <xdr:cNvPr id="304" name="直線コネクタ 303">
          <a:extLst>
            <a:ext uri="{FF2B5EF4-FFF2-40B4-BE49-F238E27FC236}">
              <a16:creationId xmlns:a16="http://schemas.microsoft.com/office/drawing/2014/main" id="{1F6F617B-1D7C-4486-8706-15023DB1D400}"/>
            </a:ext>
          </a:extLst>
        </xdr:cNvPr>
        <xdr:cNvCxnSpPr/>
      </xdr:nvCxnSpPr>
      <xdr:spPr>
        <a:xfrm>
          <a:off x="2908300" y="14780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147320</xdr:rowOff>
    </xdr:from>
    <xdr:to>
      <xdr:col>10</xdr:col>
      <xdr:colOff>165100</xdr:colOff>
      <xdr:row>86</xdr:row>
      <xdr:rowOff>77470</xdr:rowOff>
    </xdr:to>
    <xdr:sp macro="" textlink="">
      <xdr:nvSpPr>
        <xdr:cNvPr id="305" name="楕円 304">
          <a:extLst>
            <a:ext uri="{FF2B5EF4-FFF2-40B4-BE49-F238E27FC236}">
              <a16:creationId xmlns:a16="http://schemas.microsoft.com/office/drawing/2014/main" id="{B03D9CA0-B81A-4210-B3ED-DF904FA8CF4F}"/>
            </a:ext>
          </a:extLst>
        </xdr:cNvPr>
        <xdr:cNvSpPr/>
      </xdr:nvSpPr>
      <xdr:spPr>
        <a:xfrm>
          <a:off x="196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26670</xdr:rowOff>
    </xdr:from>
    <xdr:to>
      <xdr:col>15</xdr:col>
      <xdr:colOff>50800</xdr:colOff>
      <xdr:row>86</xdr:row>
      <xdr:rowOff>36195</xdr:rowOff>
    </xdr:to>
    <xdr:cxnSp macro="">
      <xdr:nvCxnSpPr>
        <xdr:cNvPr id="306" name="直線コネクタ 305">
          <a:extLst>
            <a:ext uri="{FF2B5EF4-FFF2-40B4-BE49-F238E27FC236}">
              <a16:creationId xmlns:a16="http://schemas.microsoft.com/office/drawing/2014/main" id="{4FE12537-9022-4CAF-A382-4A637AB3980F}"/>
            </a:ext>
          </a:extLst>
        </xdr:cNvPr>
        <xdr:cNvCxnSpPr/>
      </xdr:nvCxnSpPr>
      <xdr:spPr>
        <a:xfrm>
          <a:off x="2019300" y="14771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132080</xdr:rowOff>
    </xdr:from>
    <xdr:to>
      <xdr:col>6</xdr:col>
      <xdr:colOff>38100</xdr:colOff>
      <xdr:row>86</xdr:row>
      <xdr:rowOff>62230</xdr:rowOff>
    </xdr:to>
    <xdr:sp macro="" textlink="">
      <xdr:nvSpPr>
        <xdr:cNvPr id="307" name="楕円 306">
          <a:extLst>
            <a:ext uri="{FF2B5EF4-FFF2-40B4-BE49-F238E27FC236}">
              <a16:creationId xmlns:a16="http://schemas.microsoft.com/office/drawing/2014/main" id="{1583E688-7B8E-4E3A-B14D-70DEC8521746}"/>
            </a:ext>
          </a:extLst>
        </xdr:cNvPr>
        <xdr:cNvSpPr/>
      </xdr:nvSpPr>
      <xdr:spPr>
        <a:xfrm>
          <a:off x="107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xdr:rowOff>
    </xdr:from>
    <xdr:to>
      <xdr:col>10</xdr:col>
      <xdr:colOff>114300</xdr:colOff>
      <xdr:row>86</xdr:row>
      <xdr:rowOff>26670</xdr:rowOff>
    </xdr:to>
    <xdr:cxnSp macro="">
      <xdr:nvCxnSpPr>
        <xdr:cNvPr id="308" name="直線コネクタ 307">
          <a:extLst>
            <a:ext uri="{FF2B5EF4-FFF2-40B4-BE49-F238E27FC236}">
              <a16:creationId xmlns:a16="http://schemas.microsoft.com/office/drawing/2014/main" id="{F8ACDEE5-7415-4479-8879-EAE80AE9542D}"/>
            </a:ext>
          </a:extLst>
        </xdr:cNvPr>
        <xdr:cNvCxnSpPr/>
      </xdr:nvCxnSpPr>
      <xdr:spPr>
        <a:xfrm>
          <a:off x="1130300" y="14756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656F35DC-2753-42A8-8B19-0AB071A69DA3}"/>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7BD98892-BC27-4E9E-B0AB-E97621EF4D91}"/>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FB2E8B53-9992-4F03-BCF5-185A5F18FC5D}"/>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19F68E67-9880-4265-B922-8C956262A56C}"/>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313" name="n_1mainValue【公営住宅】&#10;有形固定資産減価償却率">
          <a:extLst>
            <a:ext uri="{FF2B5EF4-FFF2-40B4-BE49-F238E27FC236}">
              <a16:creationId xmlns:a16="http://schemas.microsoft.com/office/drawing/2014/main" id="{A89750C3-4A61-48D9-98DF-97548E73DC02}"/>
            </a:ext>
          </a:extLst>
        </xdr:cNvPr>
        <xdr:cNvSpPr txBox="1"/>
      </xdr:nvSpPr>
      <xdr:spPr>
        <a:xfrm>
          <a:off x="3582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78122</xdr:rowOff>
    </xdr:from>
    <xdr:ext cx="405111" cy="259045"/>
    <xdr:sp macro="" textlink="">
      <xdr:nvSpPr>
        <xdr:cNvPr id="314" name="n_2mainValue【公営住宅】&#10;有形固定資産減価償却率">
          <a:extLst>
            <a:ext uri="{FF2B5EF4-FFF2-40B4-BE49-F238E27FC236}">
              <a16:creationId xmlns:a16="http://schemas.microsoft.com/office/drawing/2014/main" id="{BDAEE723-45B5-4C6B-858F-266C1279A6EF}"/>
            </a:ext>
          </a:extLst>
        </xdr:cNvPr>
        <xdr:cNvSpPr txBox="1"/>
      </xdr:nvSpPr>
      <xdr:spPr>
        <a:xfrm>
          <a:off x="2705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68597</xdr:rowOff>
    </xdr:from>
    <xdr:ext cx="405111" cy="259045"/>
    <xdr:sp macro="" textlink="">
      <xdr:nvSpPr>
        <xdr:cNvPr id="315" name="n_3mainValue【公営住宅】&#10;有形固定資産減価償却率">
          <a:extLst>
            <a:ext uri="{FF2B5EF4-FFF2-40B4-BE49-F238E27FC236}">
              <a16:creationId xmlns:a16="http://schemas.microsoft.com/office/drawing/2014/main" id="{3A244A80-5047-4355-A2DA-346988A0976A}"/>
            </a:ext>
          </a:extLst>
        </xdr:cNvPr>
        <xdr:cNvSpPr txBox="1"/>
      </xdr:nvSpPr>
      <xdr:spPr>
        <a:xfrm>
          <a:off x="1816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53357</xdr:rowOff>
    </xdr:from>
    <xdr:ext cx="405111" cy="259045"/>
    <xdr:sp macro="" textlink="">
      <xdr:nvSpPr>
        <xdr:cNvPr id="316" name="n_4mainValue【公営住宅】&#10;有形固定資産減価償却率">
          <a:extLst>
            <a:ext uri="{FF2B5EF4-FFF2-40B4-BE49-F238E27FC236}">
              <a16:creationId xmlns:a16="http://schemas.microsoft.com/office/drawing/2014/main" id="{CDFE5B26-F0C2-49C2-9AEA-227A55CB690D}"/>
            </a:ext>
          </a:extLst>
        </xdr:cNvPr>
        <xdr:cNvSpPr txBox="1"/>
      </xdr:nvSpPr>
      <xdr:spPr>
        <a:xfrm>
          <a:off x="927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5EC8F02-7CC2-4D8D-AA88-8A2A578584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185D9130-C8C3-44F0-99AB-DEC3042AF0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6E5C438-D587-4795-8C7E-9D486B61CC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6C6050FB-F3B4-4C09-9153-CF43CD5A38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F0EFC0A-27BA-4944-8BEE-159E54EF65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539A751D-D5D0-403F-814B-A3BD194A23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8C8E0FF-17B3-4146-A719-87E6159091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728F7AB6-11B7-4DC3-9B12-499F791C5E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2BFFDF99-7188-4C89-A7A3-E1A076DAC5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1DF66E1-7624-4EE9-908A-0F6EAE8369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3D0F57B3-B20B-446D-A78F-026C1DB5795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CA770541-DE2E-4873-874E-F2FFA0C9167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4F93FFB-0219-45F0-B715-02CE81B256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B82A115E-EE7C-4D57-B8B2-62BE254E707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B39B3249-52BD-4CAA-9658-C963C05DBBB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C91C094-8F1D-4842-B96D-E5CF0461B6E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401254F5-A193-410A-8908-DE2FA9C9CCD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A29FFD64-C01A-45E1-BB65-78B3C75BE0C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4D5A101-992C-4C7B-AB51-F59471F75C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58B6A8B0-35EE-46D0-950B-69C17523ED0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8D822EFE-A9ED-4D7C-BDC9-0D4FE4DC07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80ABBC4-5A78-46B0-9AC0-232A14C2558D}"/>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B431D08B-E715-4771-80F3-83A1BC72B066}"/>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F2423999-AD6A-441E-A45F-77F556D1DCC1}"/>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B3E90032-4FA7-48D1-8909-CB906D1D9832}"/>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2D85AAB8-BD25-4813-B43A-597B8BEA8B54}"/>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74A6266B-9CAF-4EAE-A067-1AFC0A8C6B9C}"/>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FC834622-6D0D-439F-A87E-075446EA180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8D32E8A3-B2FC-4AFC-BC98-2E6E0AC70501}"/>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9654FEC0-6A62-4CEA-9E92-303E298863C3}"/>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D1A2A250-5D16-4170-81BD-169E5FC0014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EA310FE1-E11F-4EA2-8168-EF2E69D273B6}"/>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73B090C-0C26-44FC-8399-80756939EC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D6180B2-69E1-4ABB-AAFF-8EB68DECE6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21CAD0F-81B2-4119-B767-4EA44794CD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5306015-FC22-4BFE-8A4C-CED162449D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F5AC91-17B0-4FDA-94AA-4D4F501494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151068</xdr:rowOff>
    </xdr:from>
    <xdr:to>
      <xdr:col>55</xdr:col>
      <xdr:colOff>50800</xdr:colOff>
      <xdr:row>86</xdr:row>
      <xdr:rowOff>81218</xdr:rowOff>
    </xdr:to>
    <xdr:sp macro="" textlink="">
      <xdr:nvSpPr>
        <xdr:cNvPr id="354" name="楕円 353">
          <a:extLst>
            <a:ext uri="{FF2B5EF4-FFF2-40B4-BE49-F238E27FC236}">
              <a16:creationId xmlns:a16="http://schemas.microsoft.com/office/drawing/2014/main" id="{7FC405C2-D198-476F-9F9E-9141A548EABE}"/>
            </a:ext>
          </a:extLst>
        </xdr:cNvPr>
        <xdr:cNvSpPr/>
      </xdr:nvSpPr>
      <xdr:spPr>
        <a:xfrm>
          <a:off x="10426700" y="147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a:extLst>
            <a:ext uri="{FF2B5EF4-FFF2-40B4-BE49-F238E27FC236}">
              <a16:creationId xmlns:a16="http://schemas.microsoft.com/office/drawing/2014/main" id="{23C555D8-34F7-4FFE-AC50-8822CC355025}"/>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151160</xdr:rowOff>
    </xdr:from>
    <xdr:to>
      <xdr:col>50</xdr:col>
      <xdr:colOff>165100</xdr:colOff>
      <xdr:row>86</xdr:row>
      <xdr:rowOff>81310</xdr:rowOff>
    </xdr:to>
    <xdr:sp macro="" textlink="">
      <xdr:nvSpPr>
        <xdr:cNvPr id="356" name="楕円 355">
          <a:extLst>
            <a:ext uri="{FF2B5EF4-FFF2-40B4-BE49-F238E27FC236}">
              <a16:creationId xmlns:a16="http://schemas.microsoft.com/office/drawing/2014/main" id="{E575ED31-4E3D-4717-8DA9-FA0871A2F51D}"/>
            </a:ext>
          </a:extLst>
        </xdr:cNvPr>
        <xdr:cNvSpPr/>
      </xdr:nvSpPr>
      <xdr:spPr>
        <a:xfrm>
          <a:off x="9588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30418</xdr:rowOff>
    </xdr:from>
    <xdr:to>
      <xdr:col>55</xdr:col>
      <xdr:colOff>0</xdr:colOff>
      <xdr:row>86</xdr:row>
      <xdr:rowOff>30510</xdr:rowOff>
    </xdr:to>
    <xdr:cxnSp macro="">
      <xdr:nvCxnSpPr>
        <xdr:cNvPr id="357" name="直線コネクタ 356">
          <a:extLst>
            <a:ext uri="{FF2B5EF4-FFF2-40B4-BE49-F238E27FC236}">
              <a16:creationId xmlns:a16="http://schemas.microsoft.com/office/drawing/2014/main" id="{B7DCAA0A-B221-4ED2-8EBA-CEB81FE08832}"/>
            </a:ext>
          </a:extLst>
        </xdr:cNvPr>
        <xdr:cNvCxnSpPr/>
      </xdr:nvCxnSpPr>
      <xdr:spPr>
        <a:xfrm flipV="1">
          <a:off x="9639300" y="1477511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151251</xdr:rowOff>
    </xdr:from>
    <xdr:to>
      <xdr:col>46</xdr:col>
      <xdr:colOff>38100</xdr:colOff>
      <xdr:row>86</xdr:row>
      <xdr:rowOff>81401</xdr:rowOff>
    </xdr:to>
    <xdr:sp macro="" textlink="">
      <xdr:nvSpPr>
        <xdr:cNvPr id="358" name="楕円 357">
          <a:extLst>
            <a:ext uri="{FF2B5EF4-FFF2-40B4-BE49-F238E27FC236}">
              <a16:creationId xmlns:a16="http://schemas.microsoft.com/office/drawing/2014/main" id="{3BA325C1-88E1-41F9-9416-2F706EB6394F}"/>
            </a:ext>
          </a:extLst>
        </xdr:cNvPr>
        <xdr:cNvSpPr/>
      </xdr:nvSpPr>
      <xdr:spPr>
        <a:xfrm>
          <a:off x="8699500" y="147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30510</xdr:rowOff>
    </xdr:from>
    <xdr:to>
      <xdr:col>50</xdr:col>
      <xdr:colOff>114300</xdr:colOff>
      <xdr:row>86</xdr:row>
      <xdr:rowOff>30601</xdr:rowOff>
    </xdr:to>
    <xdr:cxnSp macro="">
      <xdr:nvCxnSpPr>
        <xdr:cNvPr id="359" name="直線コネクタ 358">
          <a:extLst>
            <a:ext uri="{FF2B5EF4-FFF2-40B4-BE49-F238E27FC236}">
              <a16:creationId xmlns:a16="http://schemas.microsoft.com/office/drawing/2014/main" id="{F3FC795A-1BB4-4064-9DE0-E7192FDEFE96}"/>
            </a:ext>
          </a:extLst>
        </xdr:cNvPr>
        <xdr:cNvCxnSpPr/>
      </xdr:nvCxnSpPr>
      <xdr:spPr>
        <a:xfrm flipV="1">
          <a:off x="8750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151160</xdr:rowOff>
    </xdr:from>
    <xdr:to>
      <xdr:col>41</xdr:col>
      <xdr:colOff>101600</xdr:colOff>
      <xdr:row>86</xdr:row>
      <xdr:rowOff>81310</xdr:rowOff>
    </xdr:to>
    <xdr:sp macro="" textlink="">
      <xdr:nvSpPr>
        <xdr:cNvPr id="360" name="楕円 359">
          <a:extLst>
            <a:ext uri="{FF2B5EF4-FFF2-40B4-BE49-F238E27FC236}">
              <a16:creationId xmlns:a16="http://schemas.microsoft.com/office/drawing/2014/main" id="{98A388B6-36FB-41F6-89FF-3D44FFCC9484}"/>
            </a:ext>
          </a:extLst>
        </xdr:cNvPr>
        <xdr:cNvSpPr/>
      </xdr:nvSpPr>
      <xdr:spPr>
        <a:xfrm>
          <a:off x="7810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30510</xdr:rowOff>
    </xdr:from>
    <xdr:to>
      <xdr:col>45</xdr:col>
      <xdr:colOff>177800</xdr:colOff>
      <xdr:row>86</xdr:row>
      <xdr:rowOff>30601</xdr:rowOff>
    </xdr:to>
    <xdr:cxnSp macro="">
      <xdr:nvCxnSpPr>
        <xdr:cNvPr id="361" name="直線コネクタ 360">
          <a:extLst>
            <a:ext uri="{FF2B5EF4-FFF2-40B4-BE49-F238E27FC236}">
              <a16:creationId xmlns:a16="http://schemas.microsoft.com/office/drawing/2014/main" id="{BBBE9B71-2F19-411F-B0C1-15BED809C94F}"/>
            </a:ext>
          </a:extLst>
        </xdr:cNvPr>
        <xdr:cNvCxnSpPr/>
      </xdr:nvCxnSpPr>
      <xdr:spPr>
        <a:xfrm>
          <a:off x="7861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151160</xdr:rowOff>
    </xdr:from>
    <xdr:to>
      <xdr:col>36</xdr:col>
      <xdr:colOff>165100</xdr:colOff>
      <xdr:row>86</xdr:row>
      <xdr:rowOff>81310</xdr:rowOff>
    </xdr:to>
    <xdr:sp macro="" textlink="">
      <xdr:nvSpPr>
        <xdr:cNvPr id="362" name="楕円 361">
          <a:extLst>
            <a:ext uri="{FF2B5EF4-FFF2-40B4-BE49-F238E27FC236}">
              <a16:creationId xmlns:a16="http://schemas.microsoft.com/office/drawing/2014/main" id="{6D623B13-B861-473B-91BD-A872F5D88CFD}"/>
            </a:ext>
          </a:extLst>
        </xdr:cNvPr>
        <xdr:cNvSpPr/>
      </xdr:nvSpPr>
      <xdr:spPr>
        <a:xfrm>
          <a:off x="6921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30510</xdr:rowOff>
    </xdr:from>
    <xdr:to>
      <xdr:col>41</xdr:col>
      <xdr:colOff>50800</xdr:colOff>
      <xdr:row>86</xdr:row>
      <xdr:rowOff>30510</xdr:rowOff>
    </xdr:to>
    <xdr:cxnSp macro="">
      <xdr:nvCxnSpPr>
        <xdr:cNvPr id="363" name="直線コネクタ 362">
          <a:extLst>
            <a:ext uri="{FF2B5EF4-FFF2-40B4-BE49-F238E27FC236}">
              <a16:creationId xmlns:a16="http://schemas.microsoft.com/office/drawing/2014/main" id="{B479A490-2C17-476E-AAC2-0B8141D38291}"/>
            </a:ext>
          </a:extLst>
        </xdr:cNvPr>
        <xdr:cNvCxnSpPr/>
      </xdr:nvCxnSpPr>
      <xdr:spPr>
        <a:xfrm>
          <a:off x="6972300" y="1477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82D54507-5CE7-4561-A44A-7B442ED10637}"/>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F47141B6-C6D3-4B6B-BB48-1B674131CF1A}"/>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80CA3E05-A619-4279-9D4B-8A731B2E256D}"/>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C783ACF-9F4C-4FD5-82D5-23EDA688092C}"/>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72437</xdr:rowOff>
    </xdr:from>
    <xdr:ext cx="469744" cy="259045"/>
    <xdr:sp macro="" textlink="">
      <xdr:nvSpPr>
        <xdr:cNvPr id="368" name="n_1mainValue【公営住宅】&#10;一人当たり面積">
          <a:extLst>
            <a:ext uri="{FF2B5EF4-FFF2-40B4-BE49-F238E27FC236}">
              <a16:creationId xmlns:a16="http://schemas.microsoft.com/office/drawing/2014/main" id="{9E659614-9DD2-4554-BE69-2054AA7236EF}"/>
            </a:ext>
          </a:extLst>
        </xdr:cNvPr>
        <xdr:cNvSpPr txBox="1"/>
      </xdr:nvSpPr>
      <xdr:spPr>
        <a:xfrm>
          <a:off x="93917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72528</xdr:rowOff>
    </xdr:from>
    <xdr:ext cx="469744" cy="259045"/>
    <xdr:sp macro="" textlink="">
      <xdr:nvSpPr>
        <xdr:cNvPr id="369" name="n_2mainValue【公営住宅】&#10;一人当たり面積">
          <a:extLst>
            <a:ext uri="{FF2B5EF4-FFF2-40B4-BE49-F238E27FC236}">
              <a16:creationId xmlns:a16="http://schemas.microsoft.com/office/drawing/2014/main" id="{29EFD21F-1A75-4690-AF4E-88C6744C959A}"/>
            </a:ext>
          </a:extLst>
        </xdr:cNvPr>
        <xdr:cNvSpPr txBox="1"/>
      </xdr:nvSpPr>
      <xdr:spPr>
        <a:xfrm>
          <a:off x="8515427" y="148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72437</xdr:rowOff>
    </xdr:from>
    <xdr:ext cx="469744" cy="259045"/>
    <xdr:sp macro="" textlink="">
      <xdr:nvSpPr>
        <xdr:cNvPr id="370" name="n_3mainValue【公営住宅】&#10;一人当たり面積">
          <a:extLst>
            <a:ext uri="{FF2B5EF4-FFF2-40B4-BE49-F238E27FC236}">
              <a16:creationId xmlns:a16="http://schemas.microsoft.com/office/drawing/2014/main" id="{E62D6635-83E4-4C9F-A3F5-19203638999B}"/>
            </a:ext>
          </a:extLst>
        </xdr:cNvPr>
        <xdr:cNvSpPr txBox="1"/>
      </xdr:nvSpPr>
      <xdr:spPr>
        <a:xfrm>
          <a:off x="7626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72437</xdr:rowOff>
    </xdr:from>
    <xdr:ext cx="469744" cy="259045"/>
    <xdr:sp macro="" textlink="">
      <xdr:nvSpPr>
        <xdr:cNvPr id="371" name="n_4mainValue【公営住宅】&#10;一人当たり面積">
          <a:extLst>
            <a:ext uri="{FF2B5EF4-FFF2-40B4-BE49-F238E27FC236}">
              <a16:creationId xmlns:a16="http://schemas.microsoft.com/office/drawing/2014/main" id="{61F82364-38DC-4F15-B20F-034A043D3451}"/>
            </a:ext>
          </a:extLst>
        </xdr:cNvPr>
        <xdr:cNvSpPr txBox="1"/>
      </xdr:nvSpPr>
      <xdr:spPr>
        <a:xfrm>
          <a:off x="6737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C7E452C0-FA60-4D98-A863-59F69BA600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E01A1731-5B28-4512-A831-B97F5514C1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7DECB9D-D3FB-49D0-B08D-723C4ED074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921CCCAB-FCF2-4058-AE02-84838579CB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BD4BE4F-D0C9-49E0-8C09-2443782AC2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74C97FA-7EF5-4EAA-9C7C-C26550EA30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DB1D0E30-ECE3-4A27-8AAA-4A1D79F0D2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3978582F-19A7-4551-B0E6-EA28E66DED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E534E4B2-879B-496D-A983-ADC61DAEC5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9652322-29BA-4538-B810-F6CBD3B9F5E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6F7A6541-33F1-4DA6-B06C-C693B7A792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854DF21D-062E-4AC5-93EA-A3C6833C628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CE5C62A0-07C4-42B1-9235-2FEFB6A712F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78AA13C2-BFB8-48DE-85E6-467D69371F3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8678AA25-7480-49F3-9A1F-360CE1F6A2D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FEA845BD-7344-443C-9964-C05A2065F1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B6DB48F7-B1B1-4DE6-89CD-EA1E6B0CF9C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40A3D8A5-0F88-4F14-BA3D-B10E8E9F6D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7D9409B2-1CB6-4259-A5B3-7EFD2A8751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492E14F8-25C2-4158-A73F-A4FD4AF3E1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D33AF582-146D-4B97-88B2-D83C8FAAEC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D10F0BD1-61E8-4823-BD0D-55958FCE411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7E66D31E-B853-41DC-A492-BE6ABD7B3D4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803D3DBD-D978-485D-A4BA-3723EBF703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EE817AB7-D92A-48D7-9E85-C0DE8CB5AE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5FA89852-CB70-4ECC-8F0B-AD6C8EDBD02F}"/>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85388EEF-67D0-49B0-A858-A0E68643817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BBA6017F-CB84-4A00-BB99-8BD33A2F993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AA563ADC-6B9F-4D75-A315-FDF7EF8489B4}"/>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36F7D1B2-7F9A-4890-A70B-AF32A9024794}"/>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8A9B368-7BB3-421A-86C2-6EA7D8E2DDAD}"/>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56E2548-6145-40C8-A55D-C2F0C49DA049}"/>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3E2353E0-906D-468E-86D8-CB1961B8365E}"/>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49023227-E2E4-46AA-8D46-9D80B347025D}"/>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E0FE988-A804-4D73-A1A4-024867518AAB}"/>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A1444762-372F-43B6-8928-88CABDB4FC9E}"/>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910176D-6AC3-4D1C-8B9A-9298C53DD2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8058D78-0995-4A12-894D-1E71EDB9A01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5C3875A-C3B0-484C-8BD6-C01D1682AF2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BDFB9F1-E259-418D-9175-8583646F83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14BC719-B16C-4AF2-89E3-C667D44F61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62956</xdr:rowOff>
    </xdr:from>
    <xdr:to>
      <xdr:col>24</xdr:col>
      <xdr:colOff>114300</xdr:colOff>
      <xdr:row>106</xdr:row>
      <xdr:rowOff>164556</xdr:rowOff>
    </xdr:to>
    <xdr:sp macro="" textlink="">
      <xdr:nvSpPr>
        <xdr:cNvPr id="413" name="楕円 412">
          <a:extLst>
            <a:ext uri="{FF2B5EF4-FFF2-40B4-BE49-F238E27FC236}">
              <a16:creationId xmlns:a16="http://schemas.microsoft.com/office/drawing/2014/main" id="{FD76BF30-8B7B-4075-A83E-4343F694AA5E}"/>
            </a:ext>
          </a:extLst>
        </xdr:cNvPr>
        <xdr:cNvSpPr/>
      </xdr:nvSpPr>
      <xdr:spPr>
        <a:xfrm>
          <a:off x="4584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41383</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105970-6667-4E1C-8C90-3AEF585E9311}"/>
            </a:ext>
          </a:extLst>
        </xdr:cNvPr>
        <xdr:cNvSpPr txBox="1"/>
      </xdr:nvSpPr>
      <xdr:spPr>
        <a:xfrm>
          <a:off x="4673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33564</xdr:rowOff>
    </xdr:from>
    <xdr:to>
      <xdr:col>20</xdr:col>
      <xdr:colOff>38100</xdr:colOff>
      <xdr:row>106</xdr:row>
      <xdr:rowOff>135164</xdr:rowOff>
    </xdr:to>
    <xdr:sp macro="" textlink="">
      <xdr:nvSpPr>
        <xdr:cNvPr id="415" name="楕円 414">
          <a:extLst>
            <a:ext uri="{FF2B5EF4-FFF2-40B4-BE49-F238E27FC236}">
              <a16:creationId xmlns:a16="http://schemas.microsoft.com/office/drawing/2014/main" id="{443393B3-30B6-45A4-88E6-9C0FFB55C2BC}"/>
            </a:ext>
          </a:extLst>
        </xdr:cNvPr>
        <xdr:cNvSpPr/>
      </xdr:nvSpPr>
      <xdr:spPr>
        <a:xfrm>
          <a:off x="3746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84364</xdr:rowOff>
    </xdr:from>
    <xdr:to>
      <xdr:col>24</xdr:col>
      <xdr:colOff>63500</xdr:colOff>
      <xdr:row>106</xdr:row>
      <xdr:rowOff>113756</xdr:rowOff>
    </xdr:to>
    <xdr:cxnSp macro="">
      <xdr:nvCxnSpPr>
        <xdr:cNvPr id="416" name="直線コネクタ 415">
          <a:extLst>
            <a:ext uri="{FF2B5EF4-FFF2-40B4-BE49-F238E27FC236}">
              <a16:creationId xmlns:a16="http://schemas.microsoft.com/office/drawing/2014/main" id="{816D21B0-7DE1-446F-88CE-775795BD6086}"/>
            </a:ext>
          </a:extLst>
        </xdr:cNvPr>
        <xdr:cNvCxnSpPr/>
      </xdr:nvCxnSpPr>
      <xdr:spPr>
        <a:xfrm>
          <a:off x="3797300" y="182580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17" name="楕円 416">
          <a:extLst>
            <a:ext uri="{FF2B5EF4-FFF2-40B4-BE49-F238E27FC236}">
              <a16:creationId xmlns:a16="http://schemas.microsoft.com/office/drawing/2014/main" id="{1A6E63F5-6FF6-4536-8482-0302F2A591B2}"/>
            </a:ext>
          </a:extLst>
        </xdr:cNvPr>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84364</xdr:rowOff>
    </xdr:to>
    <xdr:cxnSp macro="">
      <xdr:nvCxnSpPr>
        <xdr:cNvPr id="418" name="直線コネクタ 417">
          <a:extLst>
            <a:ext uri="{FF2B5EF4-FFF2-40B4-BE49-F238E27FC236}">
              <a16:creationId xmlns:a16="http://schemas.microsoft.com/office/drawing/2014/main" id="{D8CDFE82-0397-4127-AF46-3C152C11DE4D}"/>
            </a:ext>
          </a:extLst>
        </xdr:cNvPr>
        <xdr:cNvCxnSpPr/>
      </xdr:nvCxnSpPr>
      <xdr:spPr>
        <a:xfrm>
          <a:off x="2908300" y="182254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141332</xdr:rowOff>
    </xdr:from>
    <xdr:to>
      <xdr:col>10</xdr:col>
      <xdr:colOff>165100</xdr:colOff>
      <xdr:row>106</xdr:row>
      <xdr:rowOff>71482</xdr:rowOff>
    </xdr:to>
    <xdr:sp macro="" textlink="">
      <xdr:nvSpPr>
        <xdr:cNvPr id="419" name="楕円 418">
          <a:extLst>
            <a:ext uri="{FF2B5EF4-FFF2-40B4-BE49-F238E27FC236}">
              <a16:creationId xmlns:a16="http://schemas.microsoft.com/office/drawing/2014/main" id="{0CA7DD17-2964-4DCE-87EE-8C361B4A312B}"/>
            </a:ext>
          </a:extLst>
        </xdr:cNvPr>
        <xdr:cNvSpPr/>
      </xdr:nvSpPr>
      <xdr:spPr>
        <a:xfrm>
          <a:off x="196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20682</xdr:rowOff>
    </xdr:from>
    <xdr:to>
      <xdr:col>15</xdr:col>
      <xdr:colOff>50800</xdr:colOff>
      <xdr:row>106</xdr:row>
      <xdr:rowOff>51707</xdr:rowOff>
    </xdr:to>
    <xdr:cxnSp macro="">
      <xdr:nvCxnSpPr>
        <xdr:cNvPr id="420" name="直線コネクタ 419">
          <a:extLst>
            <a:ext uri="{FF2B5EF4-FFF2-40B4-BE49-F238E27FC236}">
              <a16:creationId xmlns:a16="http://schemas.microsoft.com/office/drawing/2014/main" id="{5C95DCAE-DB8F-4CA3-8F56-D5586F060A1E}"/>
            </a:ext>
          </a:extLst>
        </xdr:cNvPr>
        <xdr:cNvCxnSpPr/>
      </xdr:nvCxnSpPr>
      <xdr:spPr>
        <a:xfrm>
          <a:off x="2019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56424</xdr:rowOff>
    </xdr:from>
    <xdr:to>
      <xdr:col>6</xdr:col>
      <xdr:colOff>38100</xdr:colOff>
      <xdr:row>106</xdr:row>
      <xdr:rowOff>158024</xdr:rowOff>
    </xdr:to>
    <xdr:sp macro="" textlink="">
      <xdr:nvSpPr>
        <xdr:cNvPr id="421" name="楕円 420">
          <a:extLst>
            <a:ext uri="{FF2B5EF4-FFF2-40B4-BE49-F238E27FC236}">
              <a16:creationId xmlns:a16="http://schemas.microsoft.com/office/drawing/2014/main" id="{9F011B9B-A25C-4C00-9EE7-6320D1E9B389}"/>
            </a:ext>
          </a:extLst>
        </xdr:cNvPr>
        <xdr:cNvSpPr/>
      </xdr:nvSpPr>
      <xdr:spPr>
        <a:xfrm>
          <a:off x="1079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20682</xdr:rowOff>
    </xdr:from>
    <xdr:to>
      <xdr:col>10</xdr:col>
      <xdr:colOff>114300</xdr:colOff>
      <xdr:row>106</xdr:row>
      <xdr:rowOff>107224</xdr:rowOff>
    </xdr:to>
    <xdr:cxnSp macro="">
      <xdr:nvCxnSpPr>
        <xdr:cNvPr id="422" name="直線コネクタ 421">
          <a:extLst>
            <a:ext uri="{FF2B5EF4-FFF2-40B4-BE49-F238E27FC236}">
              <a16:creationId xmlns:a16="http://schemas.microsoft.com/office/drawing/2014/main" id="{08BBDDCA-A6DF-4A84-A72D-DDE7470FC060}"/>
            </a:ext>
          </a:extLst>
        </xdr:cNvPr>
        <xdr:cNvCxnSpPr/>
      </xdr:nvCxnSpPr>
      <xdr:spPr>
        <a:xfrm flipV="1">
          <a:off x="1130300" y="1819438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id="{7B5BEAA8-A966-4E51-9867-FEE9B1567C59}"/>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id="{99CC9270-3CEC-4F24-A59B-91CC8638ED5C}"/>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id="{70086F23-B7ED-475E-85B1-46606930DE8D}"/>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id="{D83E61B0-4843-4D6E-80BB-C1EB550C262A}"/>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126291</xdr:rowOff>
    </xdr:from>
    <xdr:ext cx="405111" cy="259045"/>
    <xdr:sp macro="" textlink="">
      <xdr:nvSpPr>
        <xdr:cNvPr id="427" name="n_1mainValue【港湾・漁港】&#10;有形固定資産減価償却率">
          <a:extLst>
            <a:ext uri="{FF2B5EF4-FFF2-40B4-BE49-F238E27FC236}">
              <a16:creationId xmlns:a16="http://schemas.microsoft.com/office/drawing/2014/main" id="{E99E2765-2822-4ED0-84E0-384479CDAD80}"/>
            </a:ext>
          </a:extLst>
        </xdr:cNvPr>
        <xdr:cNvSpPr txBox="1"/>
      </xdr:nvSpPr>
      <xdr:spPr>
        <a:xfrm>
          <a:off x="35820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28" name="n_2mainValue【港湾・漁港】&#10;有形固定資産減価償却率">
          <a:extLst>
            <a:ext uri="{FF2B5EF4-FFF2-40B4-BE49-F238E27FC236}">
              <a16:creationId xmlns:a16="http://schemas.microsoft.com/office/drawing/2014/main" id="{2281F330-704E-47E6-819B-6969A1E2B8A2}"/>
            </a:ext>
          </a:extLst>
        </xdr:cNvPr>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62609</xdr:rowOff>
    </xdr:from>
    <xdr:ext cx="405111" cy="259045"/>
    <xdr:sp macro="" textlink="">
      <xdr:nvSpPr>
        <xdr:cNvPr id="429" name="n_3mainValue【港湾・漁港】&#10;有形固定資産減価償却率">
          <a:extLst>
            <a:ext uri="{FF2B5EF4-FFF2-40B4-BE49-F238E27FC236}">
              <a16:creationId xmlns:a16="http://schemas.microsoft.com/office/drawing/2014/main" id="{58E93A9C-F08C-469F-AB64-DB75228279B1}"/>
            </a:ext>
          </a:extLst>
        </xdr:cNvPr>
        <xdr:cNvSpPr txBox="1"/>
      </xdr:nvSpPr>
      <xdr:spPr>
        <a:xfrm>
          <a:off x="1816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149151</xdr:rowOff>
    </xdr:from>
    <xdr:ext cx="405111" cy="259045"/>
    <xdr:sp macro="" textlink="">
      <xdr:nvSpPr>
        <xdr:cNvPr id="430" name="n_4mainValue【港湾・漁港】&#10;有形固定資産減価償却率">
          <a:extLst>
            <a:ext uri="{FF2B5EF4-FFF2-40B4-BE49-F238E27FC236}">
              <a16:creationId xmlns:a16="http://schemas.microsoft.com/office/drawing/2014/main" id="{09EA35E2-FF92-4EBA-8EC6-892466A45851}"/>
            </a:ext>
          </a:extLst>
        </xdr:cNvPr>
        <xdr:cNvSpPr txBox="1"/>
      </xdr:nvSpPr>
      <xdr:spPr>
        <a:xfrm>
          <a:off x="927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4DCC0552-14CB-4C48-8445-A24EDE948C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642A56D7-E384-423B-8A27-1780142107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B469C69B-16CE-4D00-8387-E5047FC3F0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F177F302-E430-4010-9E29-4562AE753B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30281FA7-9AA9-4952-9F0A-D0D9DFE5FC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C5B41B62-7FFD-49D2-8270-5FD9B2D6DA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209255F4-2362-461F-804E-27829E44F6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AA7FFAC5-7CF3-4E24-92BB-3A704261201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13DF488-E3A7-40BF-BBC1-1E42CE31F8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817AD5B6-DDE3-40C7-A41A-0613792FB4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ECD73A3-4A5D-4E47-84FC-5C727D46C33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2553D42F-6AC4-44E6-9D09-3552182A4DC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E25DCF00-9824-4F6F-AD47-4D474853E20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34658BB3-8265-4C9B-86C5-2B06D0C85D3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BAB1C31-20BA-45F8-BD4A-86349519DFE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734A8F94-C3A2-4D41-B082-FF909434A3B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462837B3-8747-43CD-8069-28107B3A970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CFE0EACC-CC00-4A9F-A85A-7ADC9AF79D6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557D4A49-B967-4069-97D9-CA73E678FC9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67D24CE4-12F1-42FF-8B2A-B0BBE6BA65F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C8D4B4E4-BA67-4EDD-86AB-E85C6311BB3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B380E77F-8616-4B8E-871F-7DFEEA362DA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67B0B7B5-2889-4009-A516-BC8F54B86B63}"/>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0B1878EE-659E-4562-A205-70792D05115A}"/>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A278B67-82F6-462B-BBD0-D489359C5A02}"/>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97E49E1B-A51F-44A9-980B-7A5610927386}"/>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738258CE-81FE-4CC5-AEF1-4A4C9FBB334B}"/>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6E36B668-E16D-4F7D-A947-340BE30E933C}"/>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44C574E7-0096-4DB3-9723-FCA80245EDF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C2FAE079-D5E9-4E81-8063-D79B0D77F80C}"/>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29CC251B-60DB-47A2-B848-506B9CE4F358}"/>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C375DFA2-F48E-4473-8D0D-40F7CC44699C}"/>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5C59DBDB-E74B-40EA-B6DC-C99868EA7B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7EDBBA1-EF59-4FB3-8B9E-0F0A6C4E9E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13D22A2-A21C-412B-95ED-D4C7C7FB4E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AF4802C-81C4-4AFC-B875-FEE031AAE3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72D07ED-4E03-48D1-8664-86604D3729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167108</xdr:rowOff>
    </xdr:from>
    <xdr:to>
      <xdr:col>55</xdr:col>
      <xdr:colOff>50800</xdr:colOff>
      <xdr:row>108</xdr:row>
      <xdr:rowOff>97258</xdr:rowOff>
    </xdr:to>
    <xdr:sp macro="" textlink="">
      <xdr:nvSpPr>
        <xdr:cNvPr id="468" name="楕円 467">
          <a:extLst>
            <a:ext uri="{FF2B5EF4-FFF2-40B4-BE49-F238E27FC236}">
              <a16:creationId xmlns:a16="http://schemas.microsoft.com/office/drawing/2014/main" id="{F48C1D82-F487-4A42-B9A9-EA28639A0C43}"/>
            </a:ext>
          </a:extLst>
        </xdr:cNvPr>
        <xdr:cNvSpPr/>
      </xdr:nvSpPr>
      <xdr:spPr>
        <a:xfrm>
          <a:off x="10426700" y="185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82035</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F160CEBD-D3A5-4E97-AE22-9A2F3CB2BD0A}"/>
            </a:ext>
          </a:extLst>
        </xdr:cNvPr>
        <xdr:cNvSpPr txBox="1"/>
      </xdr:nvSpPr>
      <xdr:spPr>
        <a:xfrm>
          <a:off x="10515600" y="184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167591</xdr:rowOff>
    </xdr:from>
    <xdr:to>
      <xdr:col>50</xdr:col>
      <xdr:colOff>165100</xdr:colOff>
      <xdr:row>108</xdr:row>
      <xdr:rowOff>97741</xdr:rowOff>
    </xdr:to>
    <xdr:sp macro="" textlink="">
      <xdr:nvSpPr>
        <xdr:cNvPr id="470" name="楕円 469">
          <a:extLst>
            <a:ext uri="{FF2B5EF4-FFF2-40B4-BE49-F238E27FC236}">
              <a16:creationId xmlns:a16="http://schemas.microsoft.com/office/drawing/2014/main" id="{AAD5045F-0D65-47EE-B235-D3CF194FA508}"/>
            </a:ext>
          </a:extLst>
        </xdr:cNvPr>
        <xdr:cNvSpPr/>
      </xdr:nvSpPr>
      <xdr:spPr>
        <a:xfrm>
          <a:off x="9588500" y="18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46458</xdr:rowOff>
    </xdr:from>
    <xdr:to>
      <xdr:col>55</xdr:col>
      <xdr:colOff>0</xdr:colOff>
      <xdr:row>108</xdr:row>
      <xdr:rowOff>46941</xdr:rowOff>
    </xdr:to>
    <xdr:cxnSp macro="">
      <xdr:nvCxnSpPr>
        <xdr:cNvPr id="471" name="直線コネクタ 470">
          <a:extLst>
            <a:ext uri="{FF2B5EF4-FFF2-40B4-BE49-F238E27FC236}">
              <a16:creationId xmlns:a16="http://schemas.microsoft.com/office/drawing/2014/main" id="{C28043F2-DDA0-417E-814F-5C5F085D109D}"/>
            </a:ext>
          </a:extLst>
        </xdr:cNvPr>
        <xdr:cNvCxnSpPr/>
      </xdr:nvCxnSpPr>
      <xdr:spPr>
        <a:xfrm flipV="1">
          <a:off x="9639300" y="18563058"/>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167963</xdr:rowOff>
    </xdr:from>
    <xdr:to>
      <xdr:col>46</xdr:col>
      <xdr:colOff>38100</xdr:colOff>
      <xdr:row>108</xdr:row>
      <xdr:rowOff>98113</xdr:rowOff>
    </xdr:to>
    <xdr:sp macro="" textlink="">
      <xdr:nvSpPr>
        <xdr:cNvPr id="472" name="楕円 471">
          <a:extLst>
            <a:ext uri="{FF2B5EF4-FFF2-40B4-BE49-F238E27FC236}">
              <a16:creationId xmlns:a16="http://schemas.microsoft.com/office/drawing/2014/main" id="{66D5B25B-4B01-4F75-BD25-CD5871EB2176}"/>
            </a:ext>
          </a:extLst>
        </xdr:cNvPr>
        <xdr:cNvSpPr/>
      </xdr:nvSpPr>
      <xdr:spPr>
        <a:xfrm>
          <a:off x="8699500" y="18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46941</xdr:rowOff>
    </xdr:from>
    <xdr:to>
      <xdr:col>50</xdr:col>
      <xdr:colOff>114300</xdr:colOff>
      <xdr:row>108</xdr:row>
      <xdr:rowOff>47313</xdr:rowOff>
    </xdr:to>
    <xdr:cxnSp macro="">
      <xdr:nvCxnSpPr>
        <xdr:cNvPr id="473" name="直線コネクタ 472">
          <a:extLst>
            <a:ext uri="{FF2B5EF4-FFF2-40B4-BE49-F238E27FC236}">
              <a16:creationId xmlns:a16="http://schemas.microsoft.com/office/drawing/2014/main" id="{96868E49-0DBB-4365-BABD-F2CAC895FA75}"/>
            </a:ext>
          </a:extLst>
        </xdr:cNvPr>
        <xdr:cNvCxnSpPr/>
      </xdr:nvCxnSpPr>
      <xdr:spPr>
        <a:xfrm flipV="1">
          <a:off x="8750300" y="1856354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168339</xdr:rowOff>
    </xdr:from>
    <xdr:to>
      <xdr:col>41</xdr:col>
      <xdr:colOff>101600</xdr:colOff>
      <xdr:row>108</xdr:row>
      <xdr:rowOff>98489</xdr:rowOff>
    </xdr:to>
    <xdr:sp macro="" textlink="">
      <xdr:nvSpPr>
        <xdr:cNvPr id="474" name="楕円 473">
          <a:extLst>
            <a:ext uri="{FF2B5EF4-FFF2-40B4-BE49-F238E27FC236}">
              <a16:creationId xmlns:a16="http://schemas.microsoft.com/office/drawing/2014/main" id="{AEFCC6BC-1D59-49C8-97E5-24DC353B6EFF}"/>
            </a:ext>
          </a:extLst>
        </xdr:cNvPr>
        <xdr:cNvSpPr/>
      </xdr:nvSpPr>
      <xdr:spPr>
        <a:xfrm>
          <a:off x="7810500" y="185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47313</xdr:rowOff>
    </xdr:from>
    <xdr:to>
      <xdr:col>45</xdr:col>
      <xdr:colOff>177800</xdr:colOff>
      <xdr:row>108</xdr:row>
      <xdr:rowOff>47689</xdr:rowOff>
    </xdr:to>
    <xdr:cxnSp macro="">
      <xdr:nvCxnSpPr>
        <xdr:cNvPr id="475" name="直線コネクタ 474">
          <a:extLst>
            <a:ext uri="{FF2B5EF4-FFF2-40B4-BE49-F238E27FC236}">
              <a16:creationId xmlns:a16="http://schemas.microsoft.com/office/drawing/2014/main" id="{00F03A32-6AB4-4445-94F8-54146BD08F74}"/>
            </a:ext>
          </a:extLst>
        </xdr:cNvPr>
        <xdr:cNvCxnSpPr/>
      </xdr:nvCxnSpPr>
      <xdr:spPr>
        <a:xfrm flipV="1">
          <a:off x="7861300" y="1856391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154699</xdr:rowOff>
    </xdr:from>
    <xdr:to>
      <xdr:col>36</xdr:col>
      <xdr:colOff>165100</xdr:colOff>
      <xdr:row>108</xdr:row>
      <xdr:rowOff>84849</xdr:rowOff>
    </xdr:to>
    <xdr:sp macro="" textlink="">
      <xdr:nvSpPr>
        <xdr:cNvPr id="476" name="楕円 475">
          <a:extLst>
            <a:ext uri="{FF2B5EF4-FFF2-40B4-BE49-F238E27FC236}">
              <a16:creationId xmlns:a16="http://schemas.microsoft.com/office/drawing/2014/main" id="{821FDD40-B56F-47B5-BB58-734D58FBF7E7}"/>
            </a:ext>
          </a:extLst>
        </xdr:cNvPr>
        <xdr:cNvSpPr/>
      </xdr:nvSpPr>
      <xdr:spPr>
        <a:xfrm>
          <a:off x="6921500" y="18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34049</xdr:rowOff>
    </xdr:from>
    <xdr:to>
      <xdr:col>41</xdr:col>
      <xdr:colOff>50800</xdr:colOff>
      <xdr:row>108</xdr:row>
      <xdr:rowOff>47689</xdr:rowOff>
    </xdr:to>
    <xdr:cxnSp macro="">
      <xdr:nvCxnSpPr>
        <xdr:cNvPr id="477" name="直線コネクタ 476">
          <a:extLst>
            <a:ext uri="{FF2B5EF4-FFF2-40B4-BE49-F238E27FC236}">
              <a16:creationId xmlns:a16="http://schemas.microsoft.com/office/drawing/2014/main" id="{07B5E44E-D23B-4918-892B-B427C9BF886D}"/>
            </a:ext>
          </a:extLst>
        </xdr:cNvPr>
        <xdr:cNvCxnSpPr/>
      </xdr:nvCxnSpPr>
      <xdr:spPr>
        <a:xfrm>
          <a:off x="6972300" y="1855064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E2019238-FEA1-44C9-8A1C-0EDF9915564D}"/>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8BBFC41F-899A-4B33-A2F5-5603C40C2A0C}"/>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9A98C60E-0417-4231-B560-8A44A6EC3E85}"/>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2478B0EF-534F-4A3C-BCAD-6425CFCA9A8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88868</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C9A35B45-6C2A-4154-B442-0EEBDF7B4CCC}"/>
            </a:ext>
          </a:extLst>
        </xdr:cNvPr>
        <xdr:cNvSpPr txBox="1"/>
      </xdr:nvSpPr>
      <xdr:spPr>
        <a:xfrm>
          <a:off x="9359411" y="186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89240</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5FC4972E-BDA9-4259-A45A-204E3775F6B7}"/>
            </a:ext>
          </a:extLst>
        </xdr:cNvPr>
        <xdr:cNvSpPr txBox="1"/>
      </xdr:nvSpPr>
      <xdr:spPr>
        <a:xfrm>
          <a:off x="8483111" y="18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89616</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487991F9-B5C4-40DA-B82D-60D73D609CC5}"/>
            </a:ext>
          </a:extLst>
        </xdr:cNvPr>
        <xdr:cNvSpPr txBox="1"/>
      </xdr:nvSpPr>
      <xdr:spPr>
        <a:xfrm>
          <a:off x="7594111" y="186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75976</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082A4EC5-1D5B-484A-A7B1-4E89CC27D066}"/>
            </a:ext>
          </a:extLst>
        </xdr:cNvPr>
        <xdr:cNvSpPr txBox="1"/>
      </xdr:nvSpPr>
      <xdr:spPr>
        <a:xfrm>
          <a:off x="6705111" y="185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77C7BEA5-A687-4467-995B-346CB65524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550D3A6A-AB71-478B-8984-CAB9451D48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CFAD2EC6-97AA-488B-B631-7B4E8B26E6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F441F9AA-5D68-440F-A2CB-0B0BBC6AC5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515F166C-4EE4-4780-949E-E549996417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B9A7BD92-3ACD-463A-AA24-AC887941DC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77F5B9EF-4624-40CE-9267-CC701E1715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DBF7EB02-60AA-485A-BDAD-23C6A153B0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F48769AB-5D2A-4550-A5F7-C46C59ABA7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1EC99539-40CB-4A3B-A524-EE38C68B69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F6DCD798-179D-4D50-AB54-2C5D30CB4A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C673D48-323A-4BAA-B75B-3165460BAD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20AC59F7-1C61-4815-8570-C1C4AEFFBAD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A3437023-AA6B-4071-BFE1-C7D6CDC2A8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2713E527-22B2-463A-B4D3-24A53E6686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245FD95C-154F-44F9-812B-7354D1EC31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108FF5B0-E3A1-433D-9334-9C2BAD74A1D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FA499126-045B-49F9-B28E-78CD6ECE05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CDDA21BB-0B73-4944-BD6E-67ABD68BCE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63626C8A-53D0-4C75-AC82-3C0649879B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26E99BBD-FADB-4C3D-9EC7-D8CF787CABF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DC08AC29-DBE1-45D7-A5D4-30F6B54A9C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6BEFF747-8382-4C41-A206-014AEFA98B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BBEA27AD-CA6A-4695-9A7E-C4BAD93ED4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78C33C18-8901-4119-BE5F-A9E8C240547A}"/>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F5CB7475-B6B9-492D-A5A1-CCC518CEFB5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DB97A4E6-D51C-493E-86AC-6AF491815AA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BFA317DA-79A6-4C1D-A2C2-5C3E6DA8D28C}"/>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53CD1957-62CC-4F50-883D-5237B2573DEB}"/>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795F0F16-02F3-4BB3-A9AF-7662DEB596C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688B2F65-BE8C-4C82-8C3C-82467CCCF33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C3156240-B48C-4FBC-8058-B30FA46D29A3}"/>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6BD92B26-A95D-4936-8987-0E75C90BCFE5}"/>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3BF0CD42-BD6D-42DA-BAEC-3E13A6D9C21C}"/>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328E0CB0-7B8E-4EF4-A20A-52B01123A9BF}"/>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7645D06-99CB-4AEB-A87F-544C6A281D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8050C24-B432-46E9-BFCC-2F460875BD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67C77AC-E270-4E31-8241-211DB63FB1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E1C638D-2BB3-4D2A-A23A-9200C2B02E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4795458-1C5A-4060-8207-0E33341A14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526" name="楕円 525">
          <a:extLst>
            <a:ext uri="{FF2B5EF4-FFF2-40B4-BE49-F238E27FC236}">
              <a16:creationId xmlns:a16="http://schemas.microsoft.com/office/drawing/2014/main" id="{223E637F-A779-4303-9640-86C8EB99E70C}"/>
            </a:ext>
          </a:extLst>
        </xdr:cNvPr>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A3DA4CA8-6A3C-423E-AF9C-F0CE3F59693E}"/>
            </a:ext>
          </a:extLst>
        </xdr:cNvPr>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28" name="楕円 527">
          <a:extLst>
            <a:ext uri="{FF2B5EF4-FFF2-40B4-BE49-F238E27FC236}">
              <a16:creationId xmlns:a16="http://schemas.microsoft.com/office/drawing/2014/main" id="{71BB71D8-750E-47CD-8E4A-1F80AC7500BA}"/>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0</xdr:rowOff>
    </xdr:to>
    <xdr:cxnSp macro="">
      <xdr:nvCxnSpPr>
        <xdr:cNvPr id="529" name="直線コネクタ 528">
          <a:extLst>
            <a:ext uri="{FF2B5EF4-FFF2-40B4-BE49-F238E27FC236}">
              <a16:creationId xmlns:a16="http://schemas.microsoft.com/office/drawing/2014/main" id="{A17E8A88-ECB2-4B67-8541-9A2AA4A11647}"/>
            </a:ext>
          </a:extLst>
        </xdr:cNvPr>
        <xdr:cNvCxnSpPr/>
      </xdr:nvCxnSpPr>
      <xdr:spPr>
        <a:xfrm>
          <a:off x="15481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530" name="楕円 529">
          <a:extLst>
            <a:ext uri="{FF2B5EF4-FFF2-40B4-BE49-F238E27FC236}">
              <a16:creationId xmlns:a16="http://schemas.microsoft.com/office/drawing/2014/main" id="{0FC91A6C-7E0B-4E1F-BA86-07427E8CB111}"/>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133350</xdr:rowOff>
    </xdr:to>
    <xdr:cxnSp macro="">
      <xdr:nvCxnSpPr>
        <xdr:cNvPr id="531" name="直線コネクタ 530">
          <a:extLst>
            <a:ext uri="{FF2B5EF4-FFF2-40B4-BE49-F238E27FC236}">
              <a16:creationId xmlns:a16="http://schemas.microsoft.com/office/drawing/2014/main" id="{499D5680-728B-4014-8F87-265F34A66546}"/>
            </a:ext>
          </a:extLst>
        </xdr:cNvPr>
        <xdr:cNvCxnSpPr/>
      </xdr:nvCxnSpPr>
      <xdr:spPr>
        <a:xfrm>
          <a:off x="14592300" y="677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32" name="楕円 531">
          <a:extLst>
            <a:ext uri="{FF2B5EF4-FFF2-40B4-BE49-F238E27FC236}">
              <a16:creationId xmlns:a16="http://schemas.microsoft.com/office/drawing/2014/main" id="{499E6286-5EC9-466A-BE74-B7830E3CA6E4}"/>
            </a:ext>
          </a:extLst>
        </xdr:cNvPr>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93345</xdr:rowOff>
    </xdr:to>
    <xdr:cxnSp macro="">
      <xdr:nvCxnSpPr>
        <xdr:cNvPr id="533" name="直線コネクタ 532">
          <a:extLst>
            <a:ext uri="{FF2B5EF4-FFF2-40B4-BE49-F238E27FC236}">
              <a16:creationId xmlns:a16="http://schemas.microsoft.com/office/drawing/2014/main" id="{125FFBE8-405B-4041-A1F1-2FF4442ED1B5}"/>
            </a:ext>
          </a:extLst>
        </xdr:cNvPr>
        <xdr:cNvCxnSpPr/>
      </xdr:nvCxnSpPr>
      <xdr:spPr>
        <a:xfrm>
          <a:off x="13703300" y="6739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534" name="楕円 533">
          <a:extLst>
            <a:ext uri="{FF2B5EF4-FFF2-40B4-BE49-F238E27FC236}">
              <a16:creationId xmlns:a16="http://schemas.microsoft.com/office/drawing/2014/main" id="{C86C8408-9B29-4B9A-9346-0B6DC9CFB874}"/>
            </a:ext>
          </a:extLst>
        </xdr:cNvPr>
        <xdr:cNvSpPr/>
      </xdr:nvSpPr>
      <xdr:spPr>
        <a:xfrm>
          <a:off x="1276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39</xdr:row>
      <xdr:rowOff>53340</xdr:rowOff>
    </xdr:to>
    <xdr:cxnSp macro="">
      <xdr:nvCxnSpPr>
        <xdr:cNvPr id="535" name="直線コネクタ 534">
          <a:extLst>
            <a:ext uri="{FF2B5EF4-FFF2-40B4-BE49-F238E27FC236}">
              <a16:creationId xmlns:a16="http://schemas.microsoft.com/office/drawing/2014/main" id="{B03304A2-A983-46D2-9B81-BCEA7AD80352}"/>
            </a:ext>
          </a:extLst>
        </xdr:cNvPr>
        <xdr:cNvCxnSpPr/>
      </xdr:nvCxnSpPr>
      <xdr:spPr>
        <a:xfrm>
          <a:off x="12814300" y="669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6BBC9E7B-81A0-466F-B871-DF9204A20695}"/>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D103CDAE-E3F2-4F0B-BAF7-DA67769AACD8}"/>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2718C0AD-95F5-4272-B49E-222E3B96C347}"/>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4C74B911-A65A-4238-B191-7A5382C0D803}"/>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AC32CC5E-1D5A-4038-814D-AB435E90A1BC}"/>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65ADC638-6BBB-4714-95CC-7119923F0796}"/>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774ACEC3-267C-446A-9439-955DCA38C696}"/>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4FC2894A-4C86-4530-A810-661897EF7683}"/>
            </a:ext>
          </a:extLst>
        </xdr:cNvPr>
        <xdr:cNvSpPr txBox="1"/>
      </xdr:nvSpPr>
      <xdr:spPr>
        <a:xfrm>
          <a:off x="12611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C8530E6A-489C-4C70-8710-13E0B5CA41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B5B28E90-7B83-43FB-A841-2A26F9A771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7CCEADEB-FCC6-47BF-BD60-940A677D20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2EAAF60E-51BB-42EF-B257-D354D59E6D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C213C2DB-4950-4A9F-A8FE-B3AA7691E1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0F708CE-8CF2-4B2B-8D7E-9937622A6D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D2481477-A41D-455D-A99B-E480EEB52E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F46F9157-D990-4C88-B768-EB0C30E819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DBFD03C8-1511-48A4-976F-C878D77B00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33E0BC4-112E-4243-BBF0-CA8C19D257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311BCFAE-C8DA-478B-9E5A-DBD1FFD85B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6357287E-E151-4EA6-AB29-6D8136A698A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8D70CC9-6295-4C73-AEA7-85BF62E6AAD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F97B86A5-E81F-4ED0-8AE2-2FC9E7D760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857EECDA-84F3-46EC-998A-8075940F91D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133B7A8-77D3-4185-9626-4C29ACA17F5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94CD1E3E-20E8-4AB4-B48C-7488D63006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A330907C-C284-45AD-86D3-512203E910C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ADAF271-7EC3-48FC-A623-B4B019FBEA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4D434366-45C2-462F-B934-44F6BB522F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8F85616B-DCA5-41D8-9CC8-7287603D3D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537855CB-C677-4F7C-87F7-EB21F97DD0B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25982779-602A-4649-8CE2-6A709BA2F89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C26B334A-4DE8-43FA-BD6C-58ECB4F66634}"/>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BFB4FEF6-2EAA-43DA-BB7A-8BBA8DBA8F0D}"/>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BEF5602A-57B1-44B5-8E60-1EF2177112D2}"/>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D04841FF-515D-4734-B28C-524B5B77747D}"/>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E2C21F86-1A7A-4A93-AFF9-8DA386FFBC73}"/>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3E21F154-C2F1-4064-894C-C8B7C0BDD2A3}"/>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004FFC6D-97A2-49CF-B76B-6C7AA750DBD5}"/>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20F72C3A-79DD-4775-A386-82B5FCB0F08E}"/>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25EF8E18-80D5-44C5-84A9-D2391A5EB4F6}"/>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3939E8C-3E21-4130-9F19-3EA5C8F260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CD66308-0B22-4F88-BD1D-1EE19DDC50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A984160-45D7-4E1F-BB1F-3C5A168619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B32A94D-D58C-4442-864A-501B83DB5E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682076A-EF41-435E-AE92-C9B1189740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581" name="楕円 580">
          <a:extLst>
            <a:ext uri="{FF2B5EF4-FFF2-40B4-BE49-F238E27FC236}">
              <a16:creationId xmlns:a16="http://schemas.microsoft.com/office/drawing/2014/main" id="{2F8BCE69-A68D-4768-9B2B-8CACE1E9CC44}"/>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64BF83CC-2749-42DC-A99E-CC5577023D13}"/>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83" name="楕円 582">
          <a:extLst>
            <a:ext uri="{FF2B5EF4-FFF2-40B4-BE49-F238E27FC236}">
              <a16:creationId xmlns:a16="http://schemas.microsoft.com/office/drawing/2014/main" id="{55FE4946-D31D-4C01-BC83-464F5F2AF8BA}"/>
            </a:ext>
          </a:extLst>
        </xdr:cNvPr>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69342</xdr:rowOff>
    </xdr:from>
    <xdr:to>
      <xdr:col>116</xdr:col>
      <xdr:colOff>63500</xdr:colOff>
      <xdr:row>40</xdr:row>
      <xdr:rowOff>73914</xdr:rowOff>
    </xdr:to>
    <xdr:cxnSp macro="">
      <xdr:nvCxnSpPr>
        <xdr:cNvPr id="584" name="直線コネクタ 583">
          <a:extLst>
            <a:ext uri="{FF2B5EF4-FFF2-40B4-BE49-F238E27FC236}">
              <a16:creationId xmlns:a16="http://schemas.microsoft.com/office/drawing/2014/main" id="{8FEFA247-7E58-4018-8BEC-6E7226260532}"/>
            </a:ext>
          </a:extLst>
        </xdr:cNvPr>
        <xdr:cNvCxnSpPr/>
      </xdr:nvCxnSpPr>
      <xdr:spPr>
        <a:xfrm flipV="1">
          <a:off x="21323300" y="6927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85" name="楕円 584">
          <a:extLst>
            <a:ext uri="{FF2B5EF4-FFF2-40B4-BE49-F238E27FC236}">
              <a16:creationId xmlns:a16="http://schemas.microsoft.com/office/drawing/2014/main" id="{43E468C8-35C3-4EFF-9C3C-410740369D8C}"/>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76200</xdr:rowOff>
    </xdr:to>
    <xdr:cxnSp macro="">
      <xdr:nvCxnSpPr>
        <xdr:cNvPr id="586" name="直線コネクタ 585">
          <a:extLst>
            <a:ext uri="{FF2B5EF4-FFF2-40B4-BE49-F238E27FC236}">
              <a16:creationId xmlns:a16="http://schemas.microsoft.com/office/drawing/2014/main" id="{99D969F3-1B1E-4F05-B51B-56E17B4B4893}"/>
            </a:ext>
          </a:extLst>
        </xdr:cNvPr>
        <xdr:cNvCxnSpPr/>
      </xdr:nvCxnSpPr>
      <xdr:spPr>
        <a:xfrm flipV="1">
          <a:off x="20434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87" name="楕円 586">
          <a:extLst>
            <a:ext uri="{FF2B5EF4-FFF2-40B4-BE49-F238E27FC236}">
              <a16:creationId xmlns:a16="http://schemas.microsoft.com/office/drawing/2014/main" id="{5651F109-81FC-44BE-B6F0-4E1E12F6D2CD}"/>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80772</xdr:rowOff>
    </xdr:to>
    <xdr:cxnSp macro="">
      <xdr:nvCxnSpPr>
        <xdr:cNvPr id="588" name="直線コネクタ 587">
          <a:extLst>
            <a:ext uri="{FF2B5EF4-FFF2-40B4-BE49-F238E27FC236}">
              <a16:creationId xmlns:a16="http://schemas.microsoft.com/office/drawing/2014/main" id="{FDA6C61F-1196-407E-AE25-156CCC1587D9}"/>
            </a:ext>
          </a:extLst>
        </xdr:cNvPr>
        <xdr:cNvCxnSpPr/>
      </xdr:nvCxnSpPr>
      <xdr:spPr>
        <a:xfrm flipV="1">
          <a:off x="19545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xdr:rowOff>
    </xdr:from>
    <xdr:to>
      <xdr:col>98</xdr:col>
      <xdr:colOff>38100</xdr:colOff>
      <xdr:row>40</xdr:row>
      <xdr:rowOff>106426</xdr:rowOff>
    </xdr:to>
    <xdr:sp macro="" textlink="">
      <xdr:nvSpPr>
        <xdr:cNvPr id="589" name="楕円 588">
          <a:extLst>
            <a:ext uri="{FF2B5EF4-FFF2-40B4-BE49-F238E27FC236}">
              <a16:creationId xmlns:a16="http://schemas.microsoft.com/office/drawing/2014/main" id="{F6D56D04-739C-46EB-98C0-1815BA3A266F}"/>
            </a:ext>
          </a:extLst>
        </xdr:cNvPr>
        <xdr:cNvSpPr/>
      </xdr:nvSpPr>
      <xdr:spPr>
        <a:xfrm>
          <a:off x="18605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55626</xdr:rowOff>
    </xdr:from>
    <xdr:to>
      <xdr:col>102</xdr:col>
      <xdr:colOff>114300</xdr:colOff>
      <xdr:row>40</xdr:row>
      <xdr:rowOff>80772</xdr:rowOff>
    </xdr:to>
    <xdr:cxnSp macro="">
      <xdr:nvCxnSpPr>
        <xdr:cNvPr id="590" name="直線コネクタ 589">
          <a:extLst>
            <a:ext uri="{FF2B5EF4-FFF2-40B4-BE49-F238E27FC236}">
              <a16:creationId xmlns:a16="http://schemas.microsoft.com/office/drawing/2014/main" id="{3EF0D0B8-074C-4BA0-8C09-A5CDD4514016}"/>
            </a:ext>
          </a:extLst>
        </xdr:cNvPr>
        <xdr:cNvCxnSpPr/>
      </xdr:nvCxnSpPr>
      <xdr:spPr>
        <a:xfrm>
          <a:off x="18656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89B8B1B0-5DF1-4EB3-A47D-F0E00AD5DE5A}"/>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9F720CDD-CDB1-4BF1-BA63-CC56E926B2DA}"/>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9F85E9B0-46CB-4BA3-AC33-8A3A8C38EE0B}"/>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364E69D5-1293-4A9B-B3DB-3C898B71006F}"/>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D239E675-A25B-4EEB-8E3C-1F6725A3A2EB}"/>
            </a:ext>
          </a:extLst>
        </xdr:cNvPr>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5028DD49-71A0-445A-8D73-96BDDC06FCDC}"/>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AA8738F6-633D-4216-AB78-01A35C6B77A2}"/>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97553</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FA7E802A-1D91-42D3-957D-911A8828DDC3}"/>
            </a:ext>
          </a:extLst>
        </xdr:cNvPr>
        <xdr:cNvSpPr txBox="1"/>
      </xdr:nvSpPr>
      <xdr:spPr>
        <a:xfrm>
          <a:off x="18421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C726A636-D18C-4836-BE72-184C45DE7B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BBD3E7DB-82F2-4C93-82A9-F0ACC7369C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F012564B-FAC9-4053-8E3D-A3DE45FD3B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EBEEC9E2-48A6-4364-A275-A3A1E2EF881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EE674E7C-8A05-4C5C-8894-8C794B7AE2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8332B137-A751-4274-9D38-CDEAB904EB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CBE1E648-3FC4-49E0-AA13-B13A3AA47C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A266D577-0A82-4B93-B6BC-65904F8397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312B97F2-72D6-490A-898F-96EB587284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26C49BD6-FD32-4EBC-B55C-1C43F73348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B6C7BE08-8FF1-46EA-807D-19CA315C65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1817BA4B-3571-4BEC-929A-DB52172B43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FA2D5869-CDFE-4D79-8D2C-CBF65EF3A45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75537094-2315-4006-B247-3B1C4D2C1E5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C36911DE-1B69-4EF7-9DC1-45B650F3A62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A3ECCC7F-DECD-4785-A5AD-E7371AF327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A29DED10-9C8C-4F8F-BE45-3D2C92C9ED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6A6B3A01-1F32-4718-A8D7-B797D82089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67BA1EF8-CCC9-4FB6-BEA5-6C6F4F2DA9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0B343C13-802F-4D86-ADBD-AEE16FA14B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FB03F0FC-EB44-4A29-A11A-D4B3FEA53D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47B42F93-CFE7-4A87-8E81-CE35F69ADA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A3732172-DB6C-4A79-B320-93D63555BD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E227878E-5E31-4D07-AF59-EB210663AD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986A5CBD-3BF7-407A-B732-C275724AA1C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6F929BCD-321F-41E0-9BA8-E01EE557E08D}"/>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8B821FD6-24B4-4616-948E-29CCCDDE09A1}"/>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9DD56BBC-8200-4C81-8C5D-3C1DB99A1085}"/>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0EC3A6B3-C660-4A9E-A3E7-4DE992793638}"/>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E6460668-8C2D-4262-A06A-AD675FD59915}"/>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5130259A-61EB-49E0-9F90-7A5BC460E6C6}"/>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B411B368-005E-4088-BBE7-8F17FB7CBDE3}"/>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DAD27E5E-85F0-4B17-94B4-E02523998B24}"/>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F0D7678E-C4A4-4C3C-8529-61A39A136D29}"/>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A03CA61D-ECB6-4548-BA9E-52FE72CD08DD}"/>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35763A06-DAEF-41C4-A04C-11D4E1952E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0450E0F-3095-4DD2-A431-8537E82F28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8690A53-027E-4500-B732-9921D3EC58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426BA0D-052A-496D-971C-90D0194337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7EAD308-6A67-4A0B-8813-23C0217DA5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39" name="楕円 638">
          <a:extLst>
            <a:ext uri="{FF2B5EF4-FFF2-40B4-BE49-F238E27FC236}">
              <a16:creationId xmlns:a16="http://schemas.microsoft.com/office/drawing/2014/main" id="{84A83BAB-158F-46E0-AD58-6AE2430058B4}"/>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5CFF4CC2-4A51-4603-B1C2-D91B312D2DEC}"/>
            </a:ext>
          </a:extLst>
        </xdr:cNvPr>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41" name="楕円 640">
          <a:extLst>
            <a:ext uri="{FF2B5EF4-FFF2-40B4-BE49-F238E27FC236}">
              <a16:creationId xmlns:a16="http://schemas.microsoft.com/office/drawing/2014/main" id="{9131CBFC-F304-4C84-A447-41D3A92EF2B4}"/>
            </a:ext>
          </a:extLst>
        </xdr:cNvPr>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60960</xdr:rowOff>
    </xdr:to>
    <xdr:cxnSp macro="">
      <xdr:nvCxnSpPr>
        <xdr:cNvPr id="642" name="直線コネクタ 641">
          <a:extLst>
            <a:ext uri="{FF2B5EF4-FFF2-40B4-BE49-F238E27FC236}">
              <a16:creationId xmlns:a16="http://schemas.microsoft.com/office/drawing/2014/main" id="{D62105EE-7842-4941-8341-542E193275A7}"/>
            </a:ext>
          </a:extLst>
        </xdr:cNvPr>
        <xdr:cNvCxnSpPr/>
      </xdr:nvCxnSpPr>
      <xdr:spPr>
        <a:xfrm>
          <a:off x="15481300" y="10477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643" name="楕円 642">
          <a:extLst>
            <a:ext uri="{FF2B5EF4-FFF2-40B4-BE49-F238E27FC236}">
              <a16:creationId xmlns:a16="http://schemas.microsoft.com/office/drawing/2014/main" id="{31D98849-574F-45D5-A8BF-3D18C5662418}"/>
            </a:ext>
          </a:extLst>
        </xdr:cNvPr>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137160</xdr:rowOff>
    </xdr:to>
    <xdr:cxnSp macro="">
      <xdr:nvCxnSpPr>
        <xdr:cNvPr id="644" name="直線コネクタ 643">
          <a:extLst>
            <a:ext uri="{FF2B5EF4-FFF2-40B4-BE49-F238E27FC236}">
              <a16:creationId xmlns:a16="http://schemas.microsoft.com/office/drawing/2014/main" id="{C24F126C-9ECA-4AC1-8A9F-B9EA8195C50A}"/>
            </a:ext>
          </a:extLst>
        </xdr:cNvPr>
        <xdr:cNvCxnSpPr/>
      </xdr:nvCxnSpPr>
      <xdr:spPr>
        <a:xfrm flipV="1">
          <a:off x="14592300" y="104775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645" name="楕円 644">
          <a:extLst>
            <a:ext uri="{FF2B5EF4-FFF2-40B4-BE49-F238E27FC236}">
              <a16:creationId xmlns:a16="http://schemas.microsoft.com/office/drawing/2014/main" id="{DB18004E-C7C9-4F5B-AEF6-2D8616BAC995}"/>
            </a:ext>
          </a:extLst>
        </xdr:cNvPr>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137160</xdr:rowOff>
    </xdr:to>
    <xdr:cxnSp macro="">
      <xdr:nvCxnSpPr>
        <xdr:cNvPr id="646" name="直線コネクタ 645">
          <a:extLst>
            <a:ext uri="{FF2B5EF4-FFF2-40B4-BE49-F238E27FC236}">
              <a16:creationId xmlns:a16="http://schemas.microsoft.com/office/drawing/2014/main" id="{897BF080-EDC2-41A2-AF58-A30743199153}"/>
            </a:ext>
          </a:extLst>
        </xdr:cNvPr>
        <xdr:cNvCxnSpPr/>
      </xdr:nvCxnSpPr>
      <xdr:spPr>
        <a:xfrm>
          <a:off x="13703300" y="10559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647" name="楕円 646">
          <a:extLst>
            <a:ext uri="{FF2B5EF4-FFF2-40B4-BE49-F238E27FC236}">
              <a16:creationId xmlns:a16="http://schemas.microsoft.com/office/drawing/2014/main" id="{590C23B5-E765-4256-9F8B-602E4BFCA42F}"/>
            </a:ext>
          </a:extLst>
        </xdr:cNvPr>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100965</xdr:rowOff>
    </xdr:to>
    <xdr:cxnSp macro="">
      <xdr:nvCxnSpPr>
        <xdr:cNvPr id="648" name="直線コネクタ 647">
          <a:extLst>
            <a:ext uri="{FF2B5EF4-FFF2-40B4-BE49-F238E27FC236}">
              <a16:creationId xmlns:a16="http://schemas.microsoft.com/office/drawing/2014/main" id="{C06647BC-793C-4DE8-AC13-DFF072EF5B81}"/>
            </a:ext>
          </a:extLst>
        </xdr:cNvPr>
        <xdr:cNvCxnSpPr/>
      </xdr:nvCxnSpPr>
      <xdr:spPr>
        <a:xfrm>
          <a:off x="12814300" y="1052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a:extLst>
            <a:ext uri="{FF2B5EF4-FFF2-40B4-BE49-F238E27FC236}">
              <a16:creationId xmlns:a16="http://schemas.microsoft.com/office/drawing/2014/main" id="{46374B1E-A3B1-4B43-BE7C-042BB5FE9BC3}"/>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a:extLst>
            <a:ext uri="{FF2B5EF4-FFF2-40B4-BE49-F238E27FC236}">
              <a16:creationId xmlns:a16="http://schemas.microsoft.com/office/drawing/2014/main" id="{B541DEA4-1285-4FA8-A0E8-56B738CBDF94}"/>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a:extLst>
            <a:ext uri="{FF2B5EF4-FFF2-40B4-BE49-F238E27FC236}">
              <a16:creationId xmlns:a16="http://schemas.microsoft.com/office/drawing/2014/main" id="{CB57290D-2570-4D48-A17C-AD00BF7C33C8}"/>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a:extLst>
            <a:ext uri="{FF2B5EF4-FFF2-40B4-BE49-F238E27FC236}">
              <a16:creationId xmlns:a16="http://schemas.microsoft.com/office/drawing/2014/main" id="{F7B197C7-71D1-41B6-A073-0A2BD43741A1}"/>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53" name="n_1mainValue【学校施設】&#10;有形固定資産減価償却率">
          <a:extLst>
            <a:ext uri="{FF2B5EF4-FFF2-40B4-BE49-F238E27FC236}">
              <a16:creationId xmlns:a16="http://schemas.microsoft.com/office/drawing/2014/main" id="{943D17EF-585F-4F14-9A7B-4D3F6F675952}"/>
            </a:ext>
          </a:extLst>
        </xdr:cNvPr>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654" name="n_2mainValue【学校施設】&#10;有形固定資産減価償却率">
          <a:extLst>
            <a:ext uri="{FF2B5EF4-FFF2-40B4-BE49-F238E27FC236}">
              <a16:creationId xmlns:a16="http://schemas.microsoft.com/office/drawing/2014/main" id="{92BB2EFC-F525-4719-BB3E-64492E8BB092}"/>
            </a:ext>
          </a:extLst>
        </xdr:cNvPr>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655" name="n_3mainValue【学校施設】&#10;有形固定資産減価償却率">
          <a:extLst>
            <a:ext uri="{FF2B5EF4-FFF2-40B4-BE49-F238E27FC236}">
              <a16:creationId xmlns:a16="http://schemas.microsoft.com/office/drawing/2014/main" id="{02905D4C-C727-45BA-A70E-C0CF2F7E1249}"/>
            </a:ext>
          </a:extLst>
        </xdr:cNvPr>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656" name="n_4mainValue【学校施設】&#10;有形固定資産減価償却率">
          <a:extLst>
            <a:ext uri="{FF2B5EF4-FFF2-40B4-BE49-F238E27FC236}">
              <a16:creationId xmlns:a16="http://schemas.microsoft.com/office/drawing/2014/main" id="{05085127-3BA1-4DFE-9645-756F7CBA77E5}"/>
            </a:ext>
          </a:extLst>
        </xdr:cNvPr>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AD2D2F3-F211-445E-8FD3-FED4A8CD66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52F2B1E-5442-42CA-AC82-298F5DDF96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21DB5565-00B1-4B99-88BA-85040129B7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148DA2C0-8EAD-41A7-8330-6BB0777C18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FA4A7AA-2753-4964-9E82-ADB08BCF63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B37A0DA-1FDD-4056-80B3-6EDDD1574F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1C232DD9-E73D-46E6-B54E-F6D7947FA8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55735BC2-9EE6-491E-9762-ECBAA9CFA4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9D60D8E0-4916-421F-A36C-025A1499F4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318587FE-5FA9-4F8D-B553-91B56A8C1C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25F6D51B-D254-4E1B-ACDD-C1248B64E29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1DB40112-C42D-489C-9CE2-D967F45420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507FE6F8-1F70-4A7A-B719-A0A940646AC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4939AECB-4901-4410-A5A8-D9208EE1AF4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DC911FFE-260F-433D-9441-A4C5DFE5DC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A9266852-B997-4215-90DE-3D8E42B4B9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F07C6595-0F08-4DA1-999F-6D4F0E9B12A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D7B19A10-201C-4311-AE7F-29BB9A13792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3B100513-BB2D-477D-8FBE-FD1E2EA154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D593E635-69A9-4AF2-885B-BB48CE63CCE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EFF8C503-1E44-4A17-95A3-C980404CC8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37FBF8AA-3178-4AA9-B87F-BF3AC1A528E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A59C1DB8-C05E-4C9B-9BDC-29F68D7587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25680FCF-D9A1-45C9-B607-6CB706D02F9D}"/>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AC98F9EB-8978-46CD-A4C2-998AC32964B5}"/>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C22A6799-0257-4099-8776-921740E3EFAF}"/>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ABB83A87-EE83-42A9-9F4F-6A535CCDE782}"/>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507CB60A-2462-411C-B40B-2090A4B999C7}"/>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a:extLst>
            <a:ext uri="{FF2B5EF4-FFF2-40B4-BE49-F238E27FC236}">
              <a16:creationId xmlns:a16="http://schemas.microsoft.com/office/drawing/2014/main" id="{D3360F4B-8D7A-450B-B38A-8D42C39E281C}"/>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73C4D92D-1D54-462E-B96D-7FE6CD50334F}"/>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0998D177-F665-4F16-84AF-552BB489CD6C}"/>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5829E0F4-1AA7-4903-9036-78F41D680C7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0C193BEB-C322-41F3-BF4A-C482EEC460BF}"/>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id="{8DCBE08B-79F2-42A5-9989-F669B4B67A76}"/>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C019E59-2633-4A2C-993A-131EAF2825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84AF3F58-3176-4732-A5ED-8DDF12A59D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2CC4EB4-98F6-421B-95BB-127123C7DF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065ABD7-3DC1-4FD0-9FD5-3C3EAF6B33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A8EAA80-7205-4AA4-9519-223D69B782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169228</xdr:rowOff>
    </xdr:from>
    <xdr:to>
      <xdr:col>116</xdr:col>
      <xdr:colOff>114300</xdr:colOff>
      <xdr:row>62</xdr:row>
      <xdr:rowOff>99378</xdr:rowOff>
    </xdr:to>
    <xdr:sp macro="" textlink="">
      <xdr:nvSpPr>
        <xdr:cNvPr id="696" name="楕円 695">
          <a:extLst>
            <a:ext uri="{FF2B5EF4-FFF2-40B4-BE49-F238E27FC236}">
              <a16:creationId xmlns:a16="http://schemas.microsoft.com/office/drawing/2014/main" id="{36A3E673-E2AE-4AD7-BC0B-CC296977D215}"/>
            </a:ext>
          </a:extLst>
        </xdr:cNvPr>
        <xdr:cNvSpPr/>
      </xdr:nvSpPr>
      <xdr:spPr>
        <a:xfrm>
          <a:off x="221107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84155</xdr:rowOff>
    </xdr:from>
    <xdr:ext cx="469744" cy="259045"/>
    <xdr:sp macro="" textlink="">
      <xdr:nvSpPr>
        <xdr:cNvPr id="697" name="【学校施設】&#10;一人当たり面積該当値テキスト">
          <a:extLst>
            <a:ext uri="{FF2B5EF4-FFF2-40B4-BE49-F238E27FC236}">
              <a16:creationId xmlns:a16="http://schemas.microsoft.com/office/drawing/2014/main" id="{5AC9331E-F134-4165-A235-63D908C9D278}"/>
            </a:ext>
          </a:extLst>
        </xdr:cNvPr>
        <xdr:cNvSpPr txBox="1"/>
      </xdr:nvSpPr>
      <xdr:spPr>
        <a:xfrm>
          <a:off x="22199600" y="105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xdr:rowOff>
    </xdr:from>
    <xdr:to>
      <xdr:col>112</xdr:col>
      <xdr:colOff>38100</xdr:colOff>
      <xdr:row>62</xdr:row>
      <xdr:rowOff>105283</xdr:rowOff>
    </xdr:to>
    <xdr:sp macro="" textlink="">
      <xdr:nvSpPr>
        <xdr:cNvPr id="698" name="楕円 697">
          <a:extLst>
            <a:ext uri="{FF2B5EF4-FFF2-40B4-BE49-F238E27FC236}">
              <a16:creationId xmlns:a16="http://schemas.microsoft.com/office/drawing/2014/main" id="{37DC0E28-F071-42B1-B755-7D2F5449AD99}"/>
            </a:ext>
          </a:extLst>
        </xdr:cNvPr>
        <xdr:cNvSpPr/>
      </xdr:nvSpPr>
      <xdr:spPr>
        <a:xfrm>
          <a:off x="21272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48578</xdr:rowOff>
    </xdr:from>
    <xdr:to>
      <xdr:col>116</xdr:col>
      <xdr:colOff>63500</xdr:colOff>
      <xdr:row>62</xdr:row>
      <xdr:rowOff>54483</xdr:rowOff>
    </xdr:to>
    <xdr:cxnSp macro="">
      <xdr:nvCxnSpPr>
        <xdr:cNvPr id="699" name="直線コネクタ 698">
          <a:extLst>
            <a:ext uri="{FF2B5EF4-FFF2-40B4-BE49-F238E27FC236}">
              <a16:creationId xmlns:a16="http://schemas.microsoft.com/office/drawing/2014/main" id="{DF4E56E1-EE96-4518-8E17-26DDC18521E8}"/>
            </a:ext>
          </a:extLst>
        </xdr:cNvPr>
        <xdr:cNvCxnSpPr/>
      </xdr:nvCxnSpPr>
      <xdr:spPr>
        <a:xfrm flipV="1">
          <a:off x="21323300" y="1067847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158559</xdr:rowOff>
    </xdr:from>
    <xdr:to>
      <xdr:col>107</xdr:col>
      <xdr:colOff>101600</xdr:colOff>
      <xdr:row>62</xdr:row>
      <xdr:rowOff>88709</xdr:rowOff>
    </xdr:to>
    <xdr:sp macro="" textlink="">
      <xdr:nvSpPr>
        <xdr:cNvPr id="700" name="楕円 699">
          <a:extLst>
            <a:ext uri="{FF2B5EF4-FFF2-40B4-BE49-F238E27FC236}">
              <a16:creationId xmlns:a16="http://schemas.microsoft.com/office/drawing/2014/main" id="{DC2FFDC2-C2E4-4902-8B5A-CB49E5EF3683}"/>
            </a:ext>
          </a:extLst>
        </xdr:cNvPr>
        <xdr:cNvSpPr/>
      </xdr:nvSpPr>
      <xdr:spPr>
        <a:xfrm>
          <a:off x="20383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37909</xdr:rowOff>
    </xdr:from>
    <xdr:to>
      <xdr:col>111</xdr:col>
      <xdr:colOff>177800</xdr:colOff>
      <xdr:row>62</xdr:row>
      <xdr:rowOff>54483</xdr:rowOff>
    </xdr:to>
    <xdr:cxnSp macro="">
      <xdr:nvCxnSpPr>
        <xdr:cNvPr id="701" name="直線コネクタ 700">
          <a:extLst>
            <a:ext uri="{FF2B5EF4-FFF2-40B4-BE49-F238E27FC236}">
              <a16:creationId xmlns:a16="http://schemas.microsoft.com/office/drawing/2014/main" id="{EF94F23E-2703-42BC-99B1-815491A130CB}"/>
            </a:ext>
          </a:extLst>
        </xdr:cNvPr>
        <xdr:cNvCxnSpPr/>
      </xdr:nvCxnSpPr>
      <xdr:spPr>
        <a:xfrm>
          <a:off x="20434300" y="1066780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160083</xdr:rowOff>
    </xdr:from>
    <xdr:to>
      <xdr:col>102</xdr:col>
      <xdr:colOff>165100</xdr:colOff>
      <xdr:row>62</xdr:row>
      <xdr:rowOff>90233</xdr:rowOff>
    </xdr:to>
    <xdr:sp macro="" textlink="">
      <xdr:nvSpPr>
        <xdr:cNvPr id="702" name="楕円 701">
          <a:extLst>
            <a:ext uri="{FF2B5EF4-FFF2-40B4-BE49-F238E27FC236}">
              <a16:creationId xmlns:a16="http://schemas.microsoft.com/office/drawing/2014/main" id="{93B8CBE3-CA39-4BF5-8851-4FA826FD2AE5}"/>
            </a:ext>
          </a:extLst>
        </xdr:cNvPr>
        <xdr:cNvSpPr/>
      </xdr:nvSpPr>
      <xdr:spPr>
        <a:xfrm>
          <a:off x="194945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37909</xdr:rowOff>
    </xdr:from>
    <xdr:to>
      <xdr:col>107</xdr:col>
      <xdr:colOff>50800</xdr:colOff>
      <xdr:row>62</xdr:row>
      <xdr:rowOff>39433</xdr:rowOff>
    </xdr:to>
    <xdr:cxnSp macro="">
      <xdr:nvCxnSpPr>
        <xdr:cNvPr id="703" name="直線コネクタ 702">
          <a:extLst>
            <a:ext uri="{FF2B5EF4-FFF2-40B4-BE49-F238E27FC236}">
              <a16:creationId xmlns:a16="http://schemas.microsoft.com/office/drawing/2014/main" id="{BCF6B180-6DFB-407C-B095-76FB19C81217}"/>
            </a:ext>
          </a:extLst>
        </xdr:cNvPr>
        <xdr:cNvCxnSpPr/>
      </xdr:nvCxnSpPr>
      <xdr:spPr>
        <a:xfrm flipV="1">
          <a:off x="19545300" y="106678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146748</xdr:rowOff>
    </xdr:from>
    <xdr:to>
      <xdr:col>98</xdr:col>
      <xdr:colOff>38100</xdr:colOff>
      <xdr:row>59</xdr:row>
      <xdr:rowOff>76898</xdr:rowOff>
    </xdr:to>
    <xdr:sp macro="" textlink="">
      <xdr:nvSpPr>
        <xdr:cNvPr id="704" name="楕円 703">
          <a:extLst>
            <a:ext uri="{FF2B5EF4-FFF2-40B4-BE49-F238E27FC236}">
              <a16:creationId xmlns:a16="http://schemas.microsoft.com/office/drawing/2014/main" id="{379D41A5-BE32-469B-9245-5FB305507C9E}"/>
            </a:ext>
          </a:extLst>
        </xdr:cNvPr>
        <xdr:cNvSpPr/>
      </xdr:nvSpPr>
      <xdr:spPr>
        <a:xfrm>
          <a:off x="18605500" y="100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26098</xdr:rowOff>
    </xdr:from>
    <xdr:to>
      <xdr:col>102</xdr:col>
      <xdr:colOff>114300</xdr:colOff>
      <xdr:row>62</xdr:row>
      <xdr:rowOff>39433</xdr:rowOff>
    </xdr:to>
    <xdr:cxnSp macro="">
      <xdr:nvCxnSpPr>
        <xdr:cNvPr id="705" name="直線コネクタ 704">
          <a:extLst>
            <a:ext uri="{FF2B5EF4-FFF2-40B4-BE49-F238E27FC236}">
              <a16:creationId xmlns:a16="http://schemas.microsoft.com/office/drawing/2014/main" id="{357C4336-20EA-4698-AF12-DDEF4F9E9E91}"/>
            </a:ext>
          </a:extLst>
        </xdr:cNvPr>
        <xdr:cNvCxnSpPr/>
      </xdr:nvCxnSpPr>
      <xdr:spPr>
        <a:xfrm>
          <a:off x="18656300" y="10141648"/>
          <a:ext cx="8890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a:extLst>
            <a:ext uri="{FF2B5EF4-FFF2-40B4-BE49-F238E27FC236}">
              <a16:creationId xmlns:a16="http://schemas.microsoft.com/office/drawing/2014/main" id="{5B2CF9F1-364F-4818-A9FC-EFE83E9F279B}"/>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a:extLst>
            <a:ext uri="{FF2B5EF4-FFF2-40B4-BE49-F238E27FC236}">
              <a16:creationId xmlns:a16="http://schemas.microsoft.com/office/drawing/2014/main" id="{898F00C4-A35A-4D8E-8395-E3023C5F4DC4}"/>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08" name="n_3aveValue【学校施設】&#10;一人当たり面積">
          <a:extLst>
            <a:ext uri="{FF2B5EF4-FFF2-40B4-BE49-F238E27FC236}">
              <a16:creationId xmlns:a16="http://schemas.microsoft.com/office/drawing/2014/main" id="{B9A7E85F-D2AD-4BB6-B7AD-7F02F4DC09AA}"/>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a:extLst>
            <a:ext uri="{FF2B5EF4-FFF2-40B4-BE49-F238E27FC236}">
              <a16:creationId xmlns:a16="http://schemas.microsoft.com/office/drawing/2014/main" id="{A2FBCCD9-4F8F-49CA-AC65-03D7D5BC1EAF}"/>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96410</xdr:rowOff>
    </xdr:from>
    <xdr:ext cx="469744" cy="259045"/>
    <xdr:sp macro="" textlink="">
      <xdr:nvSpPr>
        <xdr:cNvPr id="710" name="n_1mainValue【学校施設】&#10;一人当たり面積">
          <a:extLst>
            <a:ext uri="{FF2B5EF4-FFF2-40B4-BE49-F238E27FC236}">
              <a16:creationId xmlns:a16="http://schemas.microsoft.com/office/drawing/2014/main" id="{E8B8B94A-1857-4693-9C98-3084E8A5D7B5}"/>
            </a:ext>
          </a:extLst>
        </xdr:cNvPr>
        <xdr:cNvSpPr txBox="1"/>
      </xdr:nvSpPr>
      <xdr:spPr>
        <a:xfrm>
          <a:off x="210757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79836</xdr:rowOff>
    </xdr:from>
    <xdr:ext cx="469744" cy="259045"/>
    <xdr:sp macro="" textlink="">
      <xdr:nvSpPr>
        <xdr:cNvPr id="711" name="n_2mainValue【学校施設】&#10;一人当たり面積">
          <a:extLst>
            <a:ext uri="{FF2B5EF4-FFF2-40B4-BE49-F238E27FC236}">
              <a16:creationId xmlns:a16="http://schemas.microsoft.com/office/drawing/2014/main" id="{E842BD97-98CC-41D4-BAD0-ED329524C95D}"/>
            </a:ext>
          </a:extLst>
        </xdr:cNvPr>
        <xdr:cNvSpPr txBox="1"/>
      </xdr:nvSpPr>
      <xdr:spPr>
        <a:xfrm>
          <a:off x="20199427" y="107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81360</xdr:rowOff>
    </xdr:from>
    <xdr:ext cx="469744" cy="259045"/>
    <xdr:sp macro="" textlink="">
      <xdr:nvSpPr>
        <xdr:cNvPr id="712" name="n_3mainValue【学校施設】&#10;一人当たり面積">
          <a:extLst>
            <a:ext uri="{FF2B5EF4-FFF2-40B4-BE49-F238E27FC236}">
              <a16:creationId xmlns:a16="http://schemas.microsoft.com/office/drawing/2014/main" id="{7601D7B7-0CFA-4D96-BA3F-5263296DE794}"/>
            </a:ext>
          </a:extLst>
        </xdr:cNvPr>
        <xdr:cNvSpPr txBox="1"/>
      </xdr:nvSpPr>
      <xdr:spPr>
        <a:xfrm>
          <a:off x="19310427" y="107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93425</xdr:rowOff>
    </xdr:from>
    <xdr:ext cx="469744" cy="259045"/>
    <xdr:sp macro="" textlink="">
      <xdr:nvSpPr>
        <xdr:cNvPr id="713" name="n_4mainValue【学校施設】&#10;一人当たり面積">
          <a:extLst>
            <a:ext uri="{FF2B5EF4-FFF2-40B4-BE49-F238E27FC236}">
              <a16:creationId xmlns:a16="http://schemas.microsoft.com/office/drawing/2014/main" id="{4B4A9962-FE54-4334-8045-87E911EE6D11}"/>
            </a:ext>
          </a:extLst>
        </xdr:cNvPr>
        <xdr:cNvSpPr txBox="1"/>
      </xdr:nvSpPr>
      <xdr:spPr>
        <a:xfrm>
          <a:off x="18421427" y="98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82393169-CB8A-4E39-8CD9-40404ABFE5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98CF0ED5-9CCB-4BA3-99E8-20CEF68313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E730D803-A43B-435D-8A6D-79832A80AA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A3028A41-2D0B-41E1-BD84-93D304AD79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162EFA36-DE1A-4D90-8039-3395AB738C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BA73ECAD-0151-4F95-AA0A-A3107C5637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B5DEFE1C-52E1-4C0D-8547-6CD5FDB400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921C785B-85B5-4CE2-8C8A-2B11DF3FD1F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4E730B0D-1D0B-4919-80C1-6B55E349C3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427783A8-A8B3-49ED-9218-6D5865BE1F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448C7B12-6B2F-462C-B2E1-71C6D8DCB5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E91A38CB-A25C-4E30-BB6B-62BC43A004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CB569852-147F-4A41-B908-714C270853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B0F35AA9-79F9-4B41-8145-BC587A0BB2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AD59A9C3-EF61-43BF-A308-4B4C03E462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FAB55E8A-072B-42C1-87BF-FC7C7D7B07F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93B21B23-2346-4D1E-B487-E0E159CF39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6CA1A921-CAAF-4E0B-8A6F-2B7BBE35FA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32CFF48C-0A3F-4508-90FA-6249451248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29A664A-FCB5-4F8A-B515-2415DD36C1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27A50CF4-7F09-4B33-88F4-C89BA8C6BF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FE5600CF-9E95-4C16-8184-C9E776C42B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AF00C24C-8F63-40EE-941B-4B8F240A00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DACADA30-244A-402E-82B6-EB3F5917D0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47430644-35D2-4EA8-80BB-6FFA8A01C2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97E1125-6B66-46DC-93A7-4B06F26F91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20C27EEE-3D69-4D29-9041-D02D03DB51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729FA91C-E873-4C4B-9880-D4AF73B99C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A88F4CC4-9E73-4000-932E-7977EF9C0B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A7194F57-1EB2-4224-B497-31C58D340F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BC6BE360-4A20-48B3-B3DA-9405C2B814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445A44A6-DFE5-43BF-B9CD-F6012B2C80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133498F8-8ED9-4943-A4EC-46619FA1D4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13B70743-5821-4D2F-8F78-D50784BE57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2A4429F5-87F1-4702-BC73-5F1324E350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C3BF02EE-1BEC-4649-8BC9-E1AB1FE362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372E37DB-99A0-4710-A7CB-7F06CF823C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C1CC52B1-34E8-45AF-8FA3-23D5DE61A1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1007170E-797A-47E7-B1A5-8F4EE8674E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F6894DE6-5649-43C0-ACE8-DC13CF1290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D7EDE5F9-E098-444A-9C8E-23B1721E02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85A5B6BD-AD0D-434D-9882-6987DA0E141B}"/>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D6D4B930-F944-40D0-B7B9-A37999E7D19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16CDA899-1865-4973-BDDB-3150A5508B1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B722288C-E5BB-4B10-A562-590B40DF0BE9}"/>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6E192C5D-F986-4D10-BE04-5720BB984523}"/>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6E53530C-6406-4B23-B996-B5DED8A90026}"/>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26253A41-E92E-4199-A4C4-7902683E6EE5}"/>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599A2A2E-4F51-4642-B232-CEE2A9BC3BCF}"/>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FA35D486-2B74-49E5-A850-73DD461AEADC}"/>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392F26B5-C036-4FED-8C9F-C2B4240149AC}"/>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5BF816E8-1BA0-4D79-9BE1-69A05762DC01}"/>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82C7321-3BE0-437B-B230-B5D66AB243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5013D2B-A5CC-48F3-A902-3421FEC9C3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C73283C-56EA-432A-857C-5D195C747A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0F5EA02-3B3C-4BF0-98E6-2F35B58C5D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6B4248E-CFA2-4DFF-B37B-61E17EB359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71" name="楕円 770">
          <a:extLst>
            <a:ext uri="{FF2B5EF4-FFF2-40B4-BE49-F238E27FC236}">
              <a16:creationId xmlns:a16="http://schemas.microsoft.com/office/drawing/2014/main" id="{28A309E9-73BD-4A9D-90B4-87474D3902EB}"/>
            </a:ext>
          </a:extLst>
        </xdr:cNvPr>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772" name="【公民館】&#10;有形固定資産減価償却率該当値テキスト">
          <a:extLst>
            <a:ext uri="{FF2B5EF4-FFF2-40B4-BE49-F238E27FC236}">
              <a16:creationId xmlns:a16="http://schemas.microsoft.com/office/drawing/2014/main" id="{E7FF4BD5-19C2-4B1A-900B-7554C8B3CD4E}"/>
            </a:ext>
          </a:extLst>
        </xdr:cNvPr>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73" name="楕円 772">
          <a:extLst>
            <a:ext uri="{FF2B5EF4-FFF2-40B4-BE49-F238E27FC236}">
              <a16:creationId xmlns:a16="http://schemas.microsoft.com/office/drawing/2014/main" id="{81C29043-6881-4F6D-B709-AEE649A497CC}"/>
            </a:ext>
          </a:extLst>
        </xdr:cNvPr>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118655</xdr:rowOff>
    </xdr:to>
    <xdr:cxnSp macro="">
      <xdr:nvCxnSpPr>
        <xdr:cNvPr id="774" name="直線コネクタ 773">
          <a:extLst>
            <a:ext uri="{FF2B5EF4-FFF2-40B4-BE49-F238E27FC236}">
              <a16:creationId xmlns:a16="http://schemas.microsoft.com/office/drawing/2014/main" id="{6AAB7EC4-3BC0-49EB-BD2E-29C421C131F4}"/>
            </a:ext>
          </a:extLst>
        </xdr:cNvPr>
        <xdr:cNvCxnSpPr/>
      </xdr:nvCxnSpPr>
      <xdr:spPr>
        <a:xfrm>
          <a:off x="15481300" y="184360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775" name="楕円 774">
          <a:extLst>
            <a:ext uri="{FF2B5EF4-FFF2-40B4-BE49-F238E27FC236}">
              <a16:creationId xmlns:a16="http://schemas.microsoft.com/office/drawing/2014/main" id="{412132CA-3121-4EF0-9C70-B13FAE829860}"/>
            </a:ext>
          </a:extLst>
        </xdr:cNvPr>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90895</xdr:rowOff>
    </xdr:to>
    <xdr:cxnSp macro="">
      <xdr:nvCxnSpPr>
        <xdr:cNvPr id="776" name="直線コネクタ 775">
          <a:extLst>
            <a:ext uri="{FF2B5EF4-FFF2-40B4-BE49-F238E27FC236}">
              <a16:creationId xmlns:a16="http://schemas.microsoft.com/office/drawing/2014/main" id="{7F9C1DB1-EA28-4BCA-BC5B-E3CD4BFB72E3}"/>
            </a:ext>
          </a:extLst>
        </xdr:cNvPr>
        <xdr:cNvCxnSpPr/>
      </xdr:nvCxnSpPr>
      <xdr:spPr>
        <a:xfrm>
          <a:off x="14592300" y="184066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777" name="楕円 776">
          <a:extLst>
            <a:ext uri="{FF2B5EF4-FFF2-40B4-BE49-F238E27FC236}">
              <a16:creationId xmlns:a16="http://schemas.microsoft.com/office/drawing/2014/main" id="{1CE9F2FA-1D99-4E93-8606-999FD48812DC}"/>
            </a:ext>
          </a:extLst>
        </xdr:cNvPr>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61505</xdr:rowOff>
    </xdr:to>
    <xdr:cxnSp macro="">
      <xdr:nvCxnSpPr>
        <xdr:cNvPr id="778" name="直線コネクタ 777">
          <a:extLst>
            <a:ext uri="{FF2B5EF4-FFF2-40B4-BE49-F238E27FC236}">
              <a16:creationId xmlns:a16="http://schemas.microsoft.com/office/drawing/2014/main" id="{AEABEA88-2DC9-436E-83B8-467B6E8175A7}"/>
            </a:ext>
          </a:extLst>
        </xdr:cNvPr>
        <xdr:cNvCxnSpPr/>
      </xdr:nvCxnSpPr>
      <xdr:spPr>
        <a:xfrm>
          <a:off x="13703300" y="1833970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79" name="楕円 778">
          <a:extLst>
            <a:ext uri="{FF2B5EF4-FFF2-40B4-BE49-F238E27FC236}">
              <a16:creationId xmlns:a16="http://schemas.microsoft.com/office/drawing/2014/main" id="{67ED167B-6F53-4C40-8E88-B2A335B325F8}"/>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106</xdr:row>
      <xdr:rowOff>166007</xdr:rowOff>
    </xdr:to>
    <xdr:cxnSp macro="">
      <xdr:nvCxnSpPr>
        <xdr:cNvPr id="780" name="直線コネクタ 779">
          <a:extLst>
            <a:ext uri="{FF2B5EF4-FFF2-40B4-BE49-F238E27FC236}">
              <a16:creationId xmlns:a16="http://schemas.microsoft.com/office/drawing/2014/main" id="{7502D3D3-4E56-4C12-A9EB-30BE619374E7}"/>
            </a:ext>
          </a:extLst>
        </xdr:cNvPr>
        <xdr:cNvCxnSpPr/>
      </xdr:nvCxnSpPr>
      <xdr:spPr>
        <a:xfrm>
          <a:off x="12814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F415DF52-1027-4C99-AA48-D51285771111}"/>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4B6ECAF2-AB47-4931-A830-0EBFD5FF30D6}"/>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E2AD4785-4EED-466C-8313-B6066AA6DF8E}"/>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A5A23270-24FB-41E1-A109-6EDD5F401ED8}"/>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85" name="n_1mainValue【公民館】&#10;有形固定資産減価償却率">
          <a:extLst>
            <a:ext uri="{FF2B5EF4-FFF2-40B4-BE49-F238E27FC236}">
              <a16:creationId xmlns:a16="http://schemas.microsoft.com/office/drawing/2014/main" id="{62BDD2D9-4CC1-456E-92CC-DC2A1ED3CBF2}"/>
            </a:ext>
          </a:extLst>
        </xdr:cNvPr>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786" name="n_2mainValue【公民館】&#10;有形固定資産減価償却率">
          <a:extLst>
            <a:ext uri="{FF2B5EF4-FFF2-40B4-BE49-F238E27FC236}">
              <a16:creationId xmlns:a16="http://schemas.microsoft.com/office/drawing/2014/main" id="{F4AEFF28-402D-4CB3-8EDF-C9F9660A10D2}"/>
            </a:ext>
          </a:extLst>
        </xdr:cNvPr>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787" name="n_3mainValue【公民館】&#10;有形固定資産減価償却率">
          <a:extLst>
            <a:ext uri="{FF2B5EF4-FFF2-40B4-BE49-F238E27FC236}">
              <a16:creationId xmlns:a16="http://schemas.microsoft.com/office/drawing/2014/main" id="{7513DC21-89A9-449A-9733-2D0990281C4D}"/>
            </a:ext>
          </a:extLst>
        </xdr:cNvPr>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88" name="n_4mainValue【公民館】&#10;有形固定資産減価償却率">
          <a:extLst>
            <a:ext uri="{FF2B5EF4-FFF2-40B4-BE49-F238E27FC236}">
              <a16:creationId xmlns:a16="http://schemas.microsoft.com/office/drawing/2014/main" id="{DAE62243-858F-4E62-BBE0-EE49787D5DC1}"/>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6BB4CBA8-EFCB-4ACA-8BF0-6BB051076E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1335AF99-EA66-48A6-A12A-BF15838A99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BCC85113-3177-45EF-9728-0CBA046BF6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D7D6BAA0-64A5-4DB1-B41E-3FF39A6D89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1741710-4C41-40D4-A825-ECD0149CBC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49DF6084-D5DA-4D9A-9C5E-8906E4E704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9823EC03-CDD0-4053-9CA0-FBE1E2227E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28C9E0C5-9A57-4F32-AF65-0838B65B84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5886D62-F95B-4366-8E32-D41B010F5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68AE1C0D-2058-425F-9294-54ABBCB52C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80A11A0D-51F1-4901-8546-8435D1EF54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B1609103-0F1B-4153-A040-1D65BCDA1FF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46AF21D9-EC24-4CA2-B599-72EF4EB41EC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BEEB9FFD-5829-47D8-B7C2-2A3875F21D5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37CA7125-8A51-4DF2-BD35-FDD2B7875AA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286D5745-2E46-4EDC-8CA8-88F7D62614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0A1C58BA-1B9E-4B51-91B2-9AF1F60C8A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C3C43C14-5361-42AE-ADF3-54A0B1189C4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302F6AFB-C759-4019-9630-8B50014C496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65568B94-921E-41B7-9B0C-408335C3EE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4934FB18-BE1D-4E69-9C97-C779F6B16D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01A8C475-DBEF-4093-86C5-8D143AC02DC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477302A9-8960-4EA8-B142-3D9FCE05AC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7FBFCC2B-87B2-4C08-85B6-3FEDCBCF08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6C518565-F63B-4739-8C89-32D87A40AE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B6ECC0FE-3CA4-46EC-B6C4-3F660670D174}"/>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35AB3011-89F4-43CF-A564-3CB9885CF93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AE1B3839-B3DF-4374-8C54-D27ACB25C486}"/>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FEF707C0-1D0D-41AB-80E6-BD8FF99AF8A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2561512F-1814-46AD-B426-04118607FC97}"/>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01503FC6-BC70-40A9-96EE-EDEFE8F6C571}"/>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9F78A771-C6E8-468B-AE2E-A5C00E2B3F28}"/>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8F20C2EB-2844-4030-AAB3-1CA8898DCBAD}"/>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2C337E65-6EA7-48F3-BD63-842D8571D25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8D8FAF3D-896C-40F0-B71A-71485CBBE11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F2FD54C3-4344-4373-86AD-94887271807E}"/>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583D725-D7D4-4724-AB41-47EC4CB9B8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DA0DD02-D1B0-4EDC-A227-E69E01DACD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87842F2-4BCE-4759-94E5-1E8A01EBC7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F85A09A-1F95-4F64-B02A-3F6EFCEFEE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BB01A06-D8D5-46E8-A0EC-1A76C608A2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0" name="楕円 829">
          <a:extLst>
            <a:ext uri="{FF2B5EF4-FFF2-40B4-BE49-F238E27FC236}">
              <a16:creationId xmlns:a16="http://schemas.microsoft.com/office/drawing/2014/main" id="{D028C6D0-AD78-461F-8037-4283B69E271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1" name="【公民館】&#10;一人当たり面積該当値テキスト">
          <a:extLst>
            <a:ext uri="{FF2B5EF4-FFF2-40B4-BE49-F238E27FC236}">
              <a16:creationId xmlns:a16="http://schemas.microsoft.com/office/drawing/2014/main" id="{B943C177-5C82-4C90-9B09-4FA68D9107C4}"/>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2" name="楕円 831">
          <a:extLst>
            <a:ext uri="{FF2B5EF4-FFF2-40B4-BE49-F238E27FC236}">
              <a16:creationId xmlns:a16="http://schemas.microsoft.com/office/drawing/2014/main" id="{03774834-62B3-416B-B9D3-A9086AED7066}"/>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833" name="直線コネクタ 832">
          <a:extLst>
            <a:ext uri="{FF2B5EF4-FFF2-40B4-BE49-F238E27FC236}">
              <a16:creationId xmlns:a16="http://schemas.microsoft.com/office/drawing/2014/main" id="{6817E7DA-0B1D-4605-835E-2CDD9D7659A6}"/>
            </a:ext>
          </a:extLst>
        </xdr:cNvPr>
        <xdr:cNvCxnSpPr/>
      </xdr:nvCxnSpPr>
      <xdr:spPr>
        <a:xfrm flipV="1">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34" name="楕円 833">
          <a:extLst>
            <a:ext uri="{FF2B5EF4-FFF2-40B4-BE49-F238E27FC236}">
              <a16:creationId xmlns:a16="http://schemas.microsoft.com/office/drawing/2014/main" id="{FFC8427E-993C-4A9F-8B17-4542E93C5DEF}"/>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35" name="直線コネクタ 834">
          <a:extLst>
            <a:ext uri="{FF2B5EF4-FFF2-40B4-BE49-F238E27FC236}">
              <a16:creationId xmlns:a16="http://schemas.microsoft.com/office/drawing/2014/main" id="{C2724851-1AEE-416D-9406-391AC11E8408}"/>
            </a:ext>
          </a:extLst>
        </xdr:cNvPr>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836" name="楕円 835">
          <a:extLst>
            <a:ext uri="{FF2B5EF4-FFF2-40B4-BE49-F238E27FC236}">
              <a16:creationId xmlns:a16="http://schemas.microsoft.com/office/drawing/2014/main" id="{80646F89-8DAB-49E9-83B4-2A4CF2CC7B4D}"/>
            </a:ext>
          </a:extLst>
        </xdr:cNvPr>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164374</xdr:rowOff>
    </xdr:to>
    <xdr:cxnSp macro="">
      <xdr:nvCxnSpPr>
        <xdr:cNvPr id="837" name="直線コネクタ 836">
          <a:extLst>
            <a:ext uri="{FF2B5EF4-FFF2-40B4-BE49-F238E27FC236}">
              <a16:creationId xmlns:a16="http://schemas.microsoft.com/office/drawing/2014/main" id="{0FB18247-29C0-4122-A8E9-48AE8B170636}"/>
            </a:ext>
          </a:extLst>
        </xdr:cNvPr>
        <xdr:cNvCxnSpPr/>
      </xdr:nvCxnSpPr>
      <xdr:spPr>
        <a:xfrm flipV="1">
          <a:off x="19545300" y="1850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838" name="楕円 837">
          <a:extLst>
            <a:ext uri="{FF2B5EF4-FFF2-40B4-BE49-F238E27FC236}">
              <a16:creationId xmlns:a16="http://schemas.microsoft.com/office/drawing/2014/main" id="{1C9D1B23-292F-40F0-8309-CC11FB5CF653}"/>
            </a:ext>
          </a:extLst>
        </xdr:cNvPr>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164374</xdr:rowOff>
    </xdr:from>
    <xdr:to>
      <xdr:col>102</xdr:col>
      <xdr:colOff>114300</xdr:colOff>
      <xdr:row>107</xdr:row>
      <xdr:rowOff>167639</xdr:rowOff>
    </xdr:to>
    <xdr:cxnSp macro="">
      <xdr:nvCxnSpPr>
        <xdr:cNvPr id="839" name="直線コネクタ 838">
          <a:extLst>
            <a:ext uri="{FF2B5EF4-FFF2-40B4-BE49-F238E27FC236}">
              <a16:creationId xmlns:a16="http://schemas.microsoft.com/office/drawing/2014/main" id="{6D80246B-9174-43CC-964E-8FC1E652A420}"/>
            </a:ext>
          </a:extLst>
        </xdr:cNvPr>
        <xdr:cNvCxnSpPr/>
      </xdr:nvCxnSpPr>
      <xdr:spPr>
        <a:xfrm flipV="1">
          <a:off x="18656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18929FAF-03F5-4308-9C62-9145F2C226A5}"/>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A664E319-6178-4E51-BDFD-C8D69F99642C}"/>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39FA733C-E7B0-4BB2-B39B-E815262E120A}"/>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id="{13C07D2A-B077-4520-97BC-7CD96590017C}"/>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44" name="n_1mainValue【公民館】&#10;一人当たり面積">
          <a:extLst>
            <a:ext uri="{FF2B5EF4-FFF2-40B4-BE49-F238E27FC236}">
              <a16:creationId xmlns:a16="http://schemas.microsoft.com/office/drawing/2014/main" id="{8788B665-D6AE-4079-88BE-90635FD23FB9}"/>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45" name="n_2mainValue【公民館】&#10;一人当たり面積">
          <a:extLst>
            <a:ext uri="{FF2B5EF4-FFF2-40B4-BE49-F238E27FC236}">
              <a16:creationId xmlns:a16="http://schemas.microsoft.com/office/drawing/2014/main" id="{CD9B77FD-043D-4060-B3DC-D70C2512FB59}"/>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846" name="n_3mainValue【公民館】&#10;一人当たり面積">
          <a:extLst>
            <a:ext uri="{FF2B5EF4-FFF2-40B4-BE49-F238E27FC236}">
              <a16:creationId xmlns:a16="http://schemas.microsoft.com/office/drawing/2014/main" id="{1F3E9F32-1904-4D4E-B527-5138F0CC9B75}"/>
            </a:ext>
          </a:extLst>
        </xdr:cNvPr>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847" name="n_4mainValue【公民館】&#10;一人当たり面積">
          <a:extLst>
            <a:ext uri="{FF2B5EF4-FFF2-40B4-BE49-F238E27FC236}">
              <a16:creationId xmlns:a16="http://schemas.microsoft.com/office/drawing/2014/main" id="{A12E535B-771E-48FE-94C1-AAD4B38CED85}"/>
            </a:ext>
          </a:extLst>
        </xdr:cNvPr>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39200127-2B05-4D3C-A5D9-24BA6C321C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D38A1DEA-9541-44F1-B0BA-354D32A4A1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1B314067-705B-4ADE-A91E-84D2ECE07C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は高くなっているが、特に高くなっている施設は、公営住宅である。今後は、最も新しく規模が大きな団地への集約化を進め、その他の団地は早期の廃止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公立保育所については、保育需要の推移を見極めて適切な保育環境の維持に配慮する必要がある。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学校施設については、令和元年度末をもって３小学校、２中学校を閉校したため、施設の有効活用を検討していく。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公民館については、市民会館と合わせ３館を有する必要性について、市の社会教育のあり方ととともに検討し、再配置に係る方針を決定する。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CB920B-57E9-437A-8B6D-7A7E67EA06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3ABA1E-BD88-4912-AE85-142F350517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0A7806-316F-4F6C-AD1A-BDA50D98BD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E0BE46-7AB8-4071-B5F9-D73A5E01E1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50A785-0FFF-4049-8C0A-A54295CAAC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826244-74B6-4949-A445-FCC5B8A718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E71874-7DDB-4844-9DB7-E143730D00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131360-EF84-41A2-9136-EFA42BC53B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2F0A6F-47EB-44FB-9F53-D7525AA8B1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F89405-D452-4863-AAC6-76C54D68BB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5F578D-5E19-4F6E-92E4-6E16A37C92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5E438D-B4A7-49CA-AB31-6182CAF2C9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48AC95-AF18-4CA8-BEEB-2646CD9EA1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64FE90-128A-4A6B-B339-5364D284E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FD6DC6-B888-438D-B37C-6D4F0400A2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4D01B4-C742-41AB-BCD7-82BAAA50D5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36B3B-4437-4EF4-83DD-88EB2B6B10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709EFA-B99A-406A-9576-C2D9C6ACA6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379F7F-777B-41EB-96DD-B1FDC12F68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EB676F-5E2A-49CB-8460-4B39E56A11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436E33-B642-4931-AE1F-08EE2C3DC3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117061-020A-40DC-941F-FE414AC996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69559C-37BA-4ADD-B011-C5F761768F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70F46E-5404-4DAA-B049-CE8292FFCF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9363EF-4026-4448-A1FD-BC1A46C1C7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4639BA-1A52-4C07-A15B-68EF2FE1B4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E88E7C-1627-4868-BA02-8FAC5BC847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95AB04-9302-49F7-81D6-83E3590A43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D8E015-665E-4BB7-A1A1-94981DC3FC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74A5B3C-3136-48C1-BAA7-9D79C4E9C8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05675B-0F50-47BC-A779-225E89AB6E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A895CE-27A3-4DE6-B747-30D48B5B68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0EF50C-E979-44A8-8318-E5A654F09F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79CA00-F874-4529-ABB5-4FC04320F2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B04E8B-D3A4-4DDC-A7E9-67A609FBEC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98364E-0ED3-414A-A748-344691CB2A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78DA64-86D1-44D9-988E-FF4D482078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8A7F0F-359F-4C10-98F7-CA343539D0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DF9203-5394-4EBC-8F22-77CCB6E1FEB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769DA0-C285-47E9-AAAC-6039D2FE1B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4D27FB7-0D87-4D0D-B715-3BC6457F88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FAE346-EA2B-47FE-BC7F-392D79CDB3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A8E60C-7470-49C2-B3B2-5F045EC409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DD4B13E-BC12-4271-944A-D5B2E70355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5240FC1-D8E1-45D3-9D48-72014D6A3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3509382-24FE-4064-BB98-4EBB41143D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45F4BF9-2B40-4D1F-ACB2-299E93D89B4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1C95E64-E021-4EFF-9426-FFA67B101B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74F56A-05CE-4412-8574-6F587E7079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51F74A1-9BF3-4E60-AFDC-2ABC64EEC0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F4CF40E-AFA1-471D-AA0A-93EC4D1662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8FD34C5-E960-4B88-A657-4A188CB1D4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FF0FD76-F9E0-4F08-8BE3-77A3E83C3C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C8D7F61-42BC-4DEF-80F6-6CBCED4A16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B62410F-9A1C-4834-A905-7001059F6E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57A4422-982B-4908-88C9-3C7057E001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506E9D9-DE3A-41D7-8DD6-BA8CA311B4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1A8220E-C0ED-48FB-8794-FFCE4DC520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6294C76-2740-44C3-B0F5-BB81AF8BA9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D5F3578-8070-479A-A325-7C202D201C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E244318-EA41-4626-9B4B-7E79F1FCF5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50DD93E-91A9-4C80-9864-7EE7E7AE07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A8BAFD7-938A-45E9-AD14-86E914F6A5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9348DA9-E57C-47EC-ADD0-EE13EC725F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235B443-E764-4D54-BC0B-A3A8C65BC6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6A50212-4A88-4C2F-9D5B-EB6D2E2AF8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64F4757-C8E3-4E72-A83C-EC2967BF3B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4B4D515-19AA-4578-9FE9-0F28DBE999B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05F0C61-AB9D-4C92-AD93-C55527D07B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2FD5CF7-9177-49BD-A5E5-49405155172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B41F669-B5BE-4068-B9BE-52DC01F3D6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9F491BC-0180-4EDF-8303-4BAF77F8C6EA}"/>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D9382DD-92B3-4A4D-B143-9D70C921C66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6F25E56-689D-4D52-A47C-1731E8F482D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B377F3C-89CC-42C1-94EC-EFE9D6970931}"/>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a:extLst>
            <a:ext uri="{FF2B5EF4-FFF2-40B4-BE49-F238E27FC236}">
              <a16:creationId xmlns:a16="http://schemas.microsoft.com/office/drawing/2014/main" id="{8FFBDF3F-FE07-49BA-BD0D-680B300F61E6}"/>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59DCFF2-EC87-40E4-A8DA-D85FD08F75E7}"/>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a:extLst>
            <a:ext uri="{FF2B5EF4-FFF2-40B4-BE49-F238E27FC236}">
              <a16:creationId xmlns:a16="http://schemas.microsoft.com/office/drawing/2014/main" id="{17342104-D314-41A1-8F82-9F99AD22A16B}"/>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a:extLst>
            <a:ext uri="{FF2B5EF4-FFF2-40B4-BE49-F238E27FC236}">
              <a16:creationId xmlns:a16="http://schemas.microsoft.com/office/drawing/2014/main" id="{204F91C6-F54E-4A92-85A3-0F7D1C2E2237}"/>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a:extLst>
            <a:ext uri="{FF2B5EF4-FFF2-40B4-BE49-F238E27FC236}">
              <a16:creationId xmlns:a16="http://schemas.microsoft.com/office/drawing/2014/main" id="{6CE456A5-30B3-4714-B994-4F1883F8126F}"/>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a:extLst>
            <a:ext uri="{FF2B5EF4-FFF2-40B4-BE49-F238E27FC236}">
              <a16:creationId xmlns:a16="http://schemas.microsoft.com/office/drawing/2014/main" id="{0860C688-D4A9-4E75-84E4-5CDA9E782526}"/>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a:extLst>
            <a:ext uri="{FF2B5EF4-FFF2-40B4-BE49-F238E27FC236}">
              <a16:creationId xmlns:a16="http://schemas.microsoft.com/office/drawing/2014/main" id="{09B982DA-FB1C-476F-9D14-644A68490FB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989CDB7-FA6B-4A2E-902A-C47ED2D462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295F858-0258-441D-84F5-FCAC8925F5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BD1A69-8B32-4635-B915-5956A3B8DB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EE4B95-3208-45ED-9F8B-10AF620521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C603C02-49A7-4C21-986C-A00D48D0EE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89" name="楕円 88">
          <a:extLst>
            <a:ext uri="{FF2B5EF4-FFF2-40B4-BE49-F238E27FC236}">
              <a16:creationId xmlns:a16="http://schemas.microsoft.com/office/drawing/2014/main" id="{05F7C3F5-1A6F-427B-9981-5E89FC7B1BEF}"/>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640C15D-F2FB-455E-8661-FE407E70DA2D}"/>
            </a:ext>
          </a:extLst>
        </xdr:cNvPr>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91" name="楕円 90">
          <a:extLst>
            <a:ext uri="{FF2B5EF4-FFF2-40B4-BE49-F238E27FC236}">
              <a16:creationId xmlns:a16="http://schemas.microsoft.com/office/drawing/2014/main" id="{0360BB4A-26B3-47D2-BF2F-976F8F590E35}"/>
            </a:ext>
          </a:extLst>
        </xdr:cNvPr>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72390</xdr:rowOff>
    </xdr:to>
    <xdr:cxnSp macro="">
      <xdr:nvCxnSpPr>
        <xdr:cNvPr id="92" name="直線コネクタ 91">
          <a:extLst>
            <a:ext uri="{FF2B5EF4-FFF2-40B4-BE49-F238E27FC236}">
              <a16:creationId xmlns:a16="http://schemas.microsoft.com/office/drawing/2014/main" id="{234D9254-B2DD-4157-9C95-616C646DEB17}"/>
            </a:ext>
          </a:extLst>
        </xdr:cNvPr>
        <xdr:cNvCxnSpPr/>
      </xdr:nvCxnSpPr>
      <xdr:spPr>
        <a:xfrm>
          <a:off x="3797300" y="1031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93" name="楕円 92">
          <a:extLst>
            <a:ext uri="{FF2B5EF4-FFF2-40B4-BE49-F238E27FC236}">
              <a16:creationId xmlns:a16="http://schemas.microsoft.com/office/drawing/2014/main" id="{29572169-0607-4E35-AE8D-42ED7BB200B2}"/>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30480</xdr:rowOff>
    </xdr:to>
    <xdr:cxnSp macro="">
      <xdr:nvCxnSpPr>
        <xdr:cNvPr id="94" name="直線コネクタ 93">
          <a:extLst>
            <a:ext uri="{FF2B5EF4-FFF2-40B4-BE49-F238E27FC236}">
              <a16:creationId xmlns:a16="http://schemas.microsoft.com/office/drawing/2014/main" id="{EC1949C7-CD84-4938-BEC0-5761DCD8C79A}"/>
            </a:ext>
          </a:extLst>
        </xdr:cNvPr>
        <xdr:cNvCxnSpPr/>
      </xdr:nvCxnSpPr>
      <xdr:spPr>
        <a:xfrm>
          <a:off x="2908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95" name="楕円 94">
          <a:extLst>
            <a:ext uri="{FF2B5EF4-FFF2-40B4-BE49-F238E27FC236}">
              <a16:creationId xmlns:a16="http://schemas.microsoft.com/office/drawing/2014/main" id="{817052D3-8BF3-4AFA-ADE3-7D10E35D7399}"/>
            </a:ext>
          </a:extLst>
        </xdr:cNvPr>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160020</xdr:rowOff>
    </xdr:to>
    <xdr:cxnSp macro="">
      <xdr:nvCxnSpPr>
        <xdr:cNvPr id="96" name="直線コネクタ 95">
          <a:extLst>
            <a:ext uri="{FF2B5EF4-FFF2-40B4-BE49-F238E27FC236}">
              <a16:creationId xmlns:a16="http://schemas.microsoft.com/office/drawing/2014/main" id="{E914FE77-6CD6-4493-9E4B-078F70E5BCDA}"/>
            </a:ext>
          </a:extLst>
        </xdr:cNvPr>
        <xdr:cNvCxnSpPr/>
      </xdr:nvCxnSpPr>
      <xdr:spPr>
        <a:xfrm>
          <a:off x="2019300" y="1023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97" name="楕円 96">
          <a:extLst>
            <a:ext uri="{FF2B5EF4-FFF2-40B4-BE49-F238E27FC236}">
              <a16:creationId xmlns:a16="http://schemas.microsoft.com/office/drawing/2014/main" id="{19968ED3-49BA-4380-9EC4-EBCDFD4C4690}"/>
            </a:ext>
          </a:extLst>
        </xdr:cNvPr>
        <xdr:cNvSpPr/>
      </xdr:nvSpPr>
      <xdr:spPr>
        <a:xfrm>
          <a:off x="107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118110</xdr:rowOff>
    </xdr:to>
    <xdr:cxnSp macro="">
      <xdr:nvCxnSpPr>
        <xdr:cNvPr id="98" name="直線コネクタ 97">
          <a:extLst>
            <a:ext uri="{FF2B5EF4-FFF2-40B4-BE49-F238E27FC236}">
              <a16:creationId xmlns:a16="http://schemas.microsoft.com/office/drawing/2014/main" id="{A1A255A3-BB0E-4E69-921C-DDEE86EF4C85}"/>
            </a:ext>
          </a:extLst>
        </xdr:cNvPr>
        <xdr:cNvCxnSpPr/>
      </xdr:nvCxnSpPr>
      <xdr:spPr>
        <a:xfrm>
          <a:off x="1130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a:extLst>
            <a:ext uri="{FF2B5EF4-FFF2-40B4-BE49-F238E27FC236}">
              <a16:creationId xmlns:a16="http://schemas.microsoft.com/office/drawing/2014/main" id="{3882E475-B26D-402D-A1DC-35585D4D8B42}"/>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a:extLst>
            <a:ext uri="{FF2B5EF4-FFF2-40B4-BE49-F238E27FC236}">
              <a16:creationId xmlns:a16="http://schemas.microsoft.com/office/drawing/2014/main" id="{916BEC0D-4ABC-42DC-A1E3-DFB032054B7F}"/>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a:extLst>
            <a:ext uri="{FF2B5EF4-FFF2-40B4-BE49-F238E27FC236}">
              <a16:creationId xmlns:a16="http://schemas.microsoft.com/office/drawing/2014/main" id="{3A2931F3-8153-4720-9D4B-104A7B2C7832}"/>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02" name="n_4aveValue【体育館・プール】&#10;有形固定資産減価償却率">
          <a:extLst>
            <a:ext uri="{FF2B5EF4-FFF2-40B4-BE49-F238E27FC236}">
              <a16:creationId xmlns:a16="http://schemas.microsoft.com/office/drawing/2014/main" id="{B1A549B1-CC35-4B42-914B-63B77BD8AAFA}"/>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03" name="n_1mainValue【体育館・プール】&#10;有形固定資産減価償却率">
          <a:extLst>
            <a:ext uri="{FF2B5EF4-FFF2-40B4-BE49-F238E27FC236}">
              <a16:creationId xmlns:a16="http://schemas.microsoft.com/office/drawing/2014/main" id="{87D5A518-24F3-41DE-9BAF-81C054EEDB53}"/>
            </a:ext>
          </a:extLst>
        </xdr:cNvPr>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04" name="n_2mainValue【体育館・プール】&#10;有形固定資産減価償却率">
          <a:extLst>
            <a:ext uri="{FF2B5EF4-FFF2-40B4-BE49-F238E27FC236}">
              <a16:creationId xmlns:a16="http://schemas.microsoft.com/office/drawing/2014/main" id="{3B5C8E08-DDCD-425C-A0E3-4B2A1D031CEA}"/>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936F6D59-2A90-41C3-AA48-0FB9BE635058}"/>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106" name="n_4mainValue【体育館・プール】&#10;有形固定資産減価償却率">
          <a:extLst>
            <a:ext uri="{FF2B5EF4-FFF2-40B4-BE49-F238E27FC236}">
              <a16:creationId xmlns:a16="http://schemas.microsoft.com/office/drawing/2014/main" id="{F8239D95-2F6F-427D-8A5A-4A7366D9C6D6}"/>
            </a:ext>
          </a:extLst>
        </xdr:cNvPr>
        <xdr:cNvSpPr txBox="1"/>
      </xdr:nvSpPr>
      <xdr:spPr>
        <a:xfrm>
          <a:off x="927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F8BE4CB-5C73-4051-B1B1-215D017EE8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807A8B2-7890-442C-B242-F8DA791A64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3A6ECDE-FEDA-40A8-A6D4-4EC81C680A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743D772-795C-402F-A9AA-3B985A33DD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8EC9C83-0C5A-4A83-AA37-9A0FE0DD00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6146CA9-A02D-4535-B066-C73BA4AA9A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E447E82-6EED-4D50-AF89-1DFC4AC55D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28EDAF1-7FDF-49AE-AD75-06C9454DF4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F8FCA3D-D2BA-4199-88EC-1CF33C9959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CE1E3FC-881A-4386-AC06-7013605D18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CDD3B2D5-3538-4359-B57A-BF2E73D3A04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A6102E5-E89B-4E6F-AE3C-03816EAF6DC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1756CF1-B2A0-4E20-A694-7F9F409A7D3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85AA5978-0F1F-43F4-8088-7B481F936AB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A54D8A51-2926-4878-8C1B-B98D956BBB5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FEB99723-7AF2-435B-9CA8-BE0DC8ECBAF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3E55444A-56BF-487E-938A-04E81EF4952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55B7C600-7C9B-4786-BAE8-2F8ECA55DAA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C83B613A-C31A-43AB-A5AF-458A960292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B337D85-4245-4481-B0CF-E71052CD195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395178F-B20B-488E-B48A-AE31EA7AC2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a:extLst>
            <a:ext uri="{FF2B5EF4-FFF2-40B4-BE49-F238E27FC236}">
              <a16:creationId xmlns:a16="http://schemas.microsoft.com/office/drawing/2014/main" id="{CAA1D833-2185-4C3F-9930-29E61CF639EE}"/>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a:extLst>
            <a:ext uri="{FF2B5EF4-FFF2-40B4-BE49-F238E27FC236}">
              <a16:creationId xmlns:a16="http://schemas.microsoft.com/office/drawing/2014/main" id="{83F7B949-8E98-4FA6-BC37-A51F228F0709}"/>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a:extLst>
            <a:ext uri="{FF2B5EF4-FFF2-40B4-BE49-F238E27FC236}">
              <a16:creationId xmlns:a16="http://schemas.microsoft.com/office/drawing/2014/main" id="{F5B2E08B-0DF9-4D44-B24C-D0327E6EBCE5}"/>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a:extLst>
            <a:ext uri="{FF2B5EF4-FFF2-40B4-BE49-F238E27FC236}">
              <a16:creationId xmlns:a16="http://schemas.microsoft.com/office/drawing/2014/main" id="{4665756A-BE00-4AE1-AE9A-108DDB50F5EC}"/>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a:extLst>
            <a:ext uri="{FF2B5EF4-FFF2-40B4-BE49-F238E27FC236}">
              <a16:creationId xmlns:a16="http://schemas.microsoft.com/office/drawing/2014/main" id="{1B363944-8780-4443-95BD-30DB72B5A9AE}"/>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33" name="【体育館・プール】&#10;一人当たり面積平均値テキスト">
          <a:extLst>
            <a:ext uri="{FF2B5EF4-FFF2-40B4-BE49-F238E27FC236}">
              <a16:creationId xmlns:a16="http://schemas.microsoft.com/office/drawing/2014/main" id="{56064967-0F3C-436F-96D8-1AE7F410E07D}"/>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a:extLst>
            <a:ext uri="{FF2B5EF4-FFF2-40B4-BE49-F238E27FC236}">
              <a16:creationId xmlns:a16="http://schemas.microsoft.com/office/drawing/2014/main" id="{FEC63666-F069-4DF0-99EB-4863874EDB5B}"/>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a:extLst>
            <a:ext uri="{FF2B5EF4-FFF2-40B4-BE49-F238E27FC236}">
              <a16:creationId xmlns:a16="http://schemas.microsoft.com/office/drawing/2014/main" id="{D62D6177-F994-49B3-AC7C-BB111E1864EE}"/>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a:extLst>
            <a:ext uri="{FF2B5EF4-FFF2-40B4-BE49-F238E27FC236}">
              <a16:creationId xmlns:a16="http://schemas.microsoft.com/office/drawing/2014/main" id="{DFB63E88-670A-4046-8037-387A4702F1D2}"/>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a:extLst>
            <a:ext uri="{FF2B5EF4-FFF2-40B4-BE49-F238E27FC236}">
              <a16:creationId xmlns:a16="http://schemas.microsoft.com/office/drawing/2014/main" id="{D5E02362-B662-47DC-97CA-E7DAC015F37E}"/>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8" name="フローチャート: 判断 137">
          <a:extLst>
            <a:ext uri="{FF2B5EF4-FFF2-40B4-BE49-F238E27FC236}">
              <a16:creationId xmlns:a16="http://schemas.microsoft.com/office/drawing/2014/main" id="{2F35BC4B-ABD7-41C3-B96E-C0A9AF3448A5}"/>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C7C50AE-7F99-4460-A5CF-751394E800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54FA08C-BDEA-475D-A912-ED468D9262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C3AECDE-36AC-4C24-B593-2ADA55E45B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A88C52-A2AE-433D-89E0-8F5B438534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8835A9C-A72F-410E-AE0B-FF9A76F45B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73558</xdr:rowOff>
    </xdr:from>
    <xdr:to>
      <xdr:col>50</xdr:col>
      <xdr:colOff>165100</xdr:colOff>
      <xdr:row>64</xdr:row>
      <xdr:rowOff>3708</xdr:rowOff>
    </xdr:to>
    <xdr:sp macro="" textlink="">
      <xdr:nvSpPr>
        <xdr:cNvPr id="144" name="楕円 143">
          <a:extLst>
            <a:ext uri="{FF2B5EF4-FFF2-40B4-BE49-F238E27FC236}">
              <a16:creationId xmlns:a16="http://schemas.microsoft.com/office/drawing/2014/main" id="{A844C47C-1C68-456D-B813-67087AF8A2D6}"/>
            </a:ext>
          </a:extLst>
        </xdr:cNvPr>
        <xdr:cNvSpPr/>
      </xdr:nvSpPr>
      <xdr:spPr>
        <a:xfrm>
          <a:off x="9588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74016</xdr:rowOff>
    </xdr:from>
    <xdr:to>
      <xdr:col>46</xdr:col>
      <xdr:colOff>38100</xdr:colOff>
      <xdr:row>64</xdr:row>
      <xdr:rowOff>4166</xdr:rowOff>
    </xdr:to>
    <xdr:sp macro="" textlink="">
      <xdr:nvSpPr>
        <xdr:cNvPr id="145" name="楕円 144">
          <a:extLst>
            <a:ext uri="{FF2B5EF4-FFF2-40B4-BE49-F238E27FC236}">
              <a16:creationId xmlns:a16="http://schemas.microsoft.com/office/drawing/2014/main" id="{C1056F3D-F4D4-470E-923D-FF28A6C9949C}"/>
            </a:ext>
          </a:extLst>
        </xdr:cNvPr>
        <xdr:cNvSpPr/>
      </xdr:nvSpPr>
      <xdr:spPr>
        <a:xfrm>
          <a:off x="8699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124358</xdr:rowOff>
    </xdr:from>
    <xdr:to>
      <xdr:col>50</xdr:col>
      <xdr:colOff>114300</xdr:colOff>
      <xdr:row>63</xdr:row>
      <xdr:rowOff>124816</xdr:rowOff>
    </xdr:to>
    <xdr:cxnSp macro="">
      <xdr:nvCxnSpPr>
        <xdr:cNvPr id="146" name="直線コネクタ 145">
          <a:extLst>
            <a:ext uri="{FF2B5EF4-FFF2-40B4-BE49-F238E27FC236}">
              <a16:creationId xmlns:a16="http://schemas.microsoft.com/office/drawing/2014/main" id="{26305016-4578-4176-9892-27EECFDBB427}"/>
            </a:ext>
          </a:extLst>
        </xdr:cNvPr>
        <xdr:cNvCxnSpPr/>
      </xdr:nvCxnSpPr>
      <xdr:spPr>
        <a:xfrm flipV="1">
          <a:off x="8750300" y="10925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147" name="楕円 146">
          <a:extLst>
            <a:ext uri="{FF2B5EF4-FFF2-40B4-BE49-F238E27FC236}">
              <a16:creationId xmlns:a16="http://schemas.microsoft.com/office/drawing/2014/main" id="{761DFEE5-DC32-4717-AB6D-1FF26703DC6C}"/>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124816</xdr:rowOff>
    </xdr:from>
    <xdr:to>
      <xdr:col>45</xdr:col>
      <xdr:colOff>177800</xdr:colOff>
      <xdr:row>63</xdr:row>
      <xdr:rowOff>125730</xdr:rowOff>
    </xdr:to>
    <xdr:cxnSp macro="">
      <xdr:nvCxnSpPr>
        <xdr:cNvPr id="148" name="直線コネクタ 147">
          <a:extLst>
            <a:ext uri="{FF2B5EF4-FFF2-40B4-BE49-F238E27FC236}">
              <a16:creationId xmlns:a16="http://schemas.microsoft.com/office/drawing/2014/main" id="{132A5E59-5D10-439F-8E07-5FFB87E97033}"/>
            </a:ext>
          </a:extLst>
        </xdr:cNvPr>
        <xdr:cNvCxnSpPr/>
      </xdr:nvCxnSpPr>
      <xdr:spPr>
        <a:xfrm flipV="1">
          <a:off x="7861300" y="1092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75387</xdr:rowOff>
    </xdr:from>
    <xdr:to>
      <xdr:col>36</xdr:col>
      <xdr:colOff>165100</xdr:colOff>
      <xdr:row>64</xdr:row>
      <xdr:rowOff>5537</xdr:rowOff>
    </xdr:to>
    <xdr:sp macro="" textlink="">
      <xdr:nvSpPr>
        <xdr:cNvPr id="149" name="楕円 148">
          <a:extLst>
            <a:ext uri="{FF2B5EF4-FFF2-40B4-BE49-F238E27FC236}">
              <a16:creationId xmlns:a16="http://schemas.microsoft.com/office/drawing/2014/main" id="{DB62E636-BF44-41AD-ACC7-7FCED13AC24E}"/>
            </a:ext>
          </a:extLst>
        </xdr:cNvPr>
        <xdr:cNvSpPr/>
      </xdr:nvSpPr>
      <xdr:spPr>
        <a:xfrm>
          <a:off x="6921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125730</xdr:rowOff>
    </xdr:from>
    <xdr:to>
      <xdr:col>41</xdr:col>
      <xdr:colOff>50800</xdr:colOff>
      <xdr:row>63</xdr:row>
      <xdr:rowOff>126187</xdr:rowOff>
    </xdr:to>
    <xdr:cxnSp macro="">
      <xdr:nvCxnSpPr>
        <xdr:cNvPr id="150" name="直線コネクタ 149">
          <a:extLst>
            <a:ext uri="{FF2B5EF4-FFF2-40B4-BE49-F238E27FC236}">
              <a16:creationId xmlns:a16="http://schemas.microsoft.com/office/drawing/2014/main" id="{18D2CC48-449E-4012-8364-6523FBEA0270}"/>
            </a:ext>
          </a:extLst>
        </xdr:cNvPr>
        <xdr:cNvCxnSpPr/>
      </xdr:nvCxnSpPr>
      <xdr:spPr>
        <a:xfrm flipV="1">
          <a:off x="6972300" y="109270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1" name="n_1aveValue【体育館・プール】&#10;一人当たり面積">
          <a:extLst>
            <a:ext uri="{FF2B5EF4-FFF2-40B4-BE49-F238E27FC236}">
              <a16:creationId xmlns:a16="http://schemas.microsoft.com/office/drawing/2014/main" id="{B313C4BD-856B-4B90-A04F-415210621D6D}"/>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2" name="n_2aveValue【体育館・プール】&#10;一人当たり面積">
          <a:extLst>
            <a:ext uri="{FF2B5EF4-FFF2-40B4-BE49-F238E27FC236}">
              <a16:creationId xmlns:a16="http://schemas.microsoft.com/office/drawing/2014/main" id="{3657D9EB-21E1-4DC8-AF29-2B52CE12AA4E}"/>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3" name="n_3aveValue【体育館・プール】&#10;一人当たり面積">
          <a:extLst>
            <a:ext uri="{FF2B5EF4-FFF2-40B4-BE49-F238E27FC236}">
              <a16:creationId xmlns:a16="http://schemas.microsoft.com/office/drawing/2014/main" id="{D9D1E482-C5C9-4AEA-8CFC-961AE214E77D}"/>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54" name="n_4aveValue【体育館・プール】&#10;一人当たり面積">
          <a:extLst>
            <a:ext uri="{FF2B5EF4-FFF2-40B4-BE49-F238E27FC236}">
              <a16:creationId xmlns:a16="http://schemas.microsoft.com/office/drawing/2014/main" id="{7F04DF67-DCCA-4E80-B210-9D97204189ED}"/>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166285</xdr:rowOff>
    </xdr:from>
    <xdr:ext cx="469744" cy="259045"/>
    <xdr:sp macro="" textlink="">
      <xdr:nvSpPr>
        <xdr:cNvPr id="155" name="n_1mainValue【体育館・プール】&#10;一人当たり面積">
          <a:extLst>
            <a:ext uri="{FF2B5EF4-FFF2-40B4-BE49-F238E27FC236}">
              <a16:creationId xmlns:a16="http://schemas.microsoft.com/office/drawing/2014/main" id="{25270420-5022-4CCA-89C8-38F1E447534B}"/>
            </a:ext>
          </a:extLst>
        </xdr:cNvPr>
        <xdr:cNvSpPr txBox="1"/>
      </xdr:nvSpPr>
      <xdr:spPr>
        <a:xfrm>
          <a:off x="93917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166743</xdr:rowOff>
    </xdr:from>
    <xdr:ext cx="469744" cy="259045"/>
    <xdr:sp macro="" textlink="">
      <xdr:nvSpPr>
        <xdr:cNvPr id="156" name="n_2mainValue【体育館・プール】&#10;一人当たり面積">
          <a:extLst>
            <a:ext uri="{FF2B5EF4-FFF2-40B4-BE49-F238E27FC236}">
              <a16:creationId xmlns:a16="http://schemas.microsoft.com/office/drawing/2014/main" id="{A6474C8E-43AC-4B8C-B8D2-17CE10ED4497}"/>
            </a:ext>
          </a:extLst>
        </xdr:cNvPr>
        <xdr:cNvSpPr txBox="1"/>
      </xdr:nvSpPr>
      <xdr:spPr>
        <a:xfrm>
          <a:off x="8515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157" name="n_3mainValue【体育館・プール】&#10;一人当たり面積">
          <a:extLst>
            <a:ext uri="{FF2B5EF4-FFF2-40B4-BE49-F238E27FC236}">
              <a16:creationId xmlns:a16="http://schemas.microsoft.com/office/drawing/2014/main" id="{B4FFC6D8-C833-42FC-A725-A44940574AFC}"/>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168114</xdr:rowOff>
    </xdr:from>
    <xdr:ext cx="469744" cy="259045"/>
    <xdr:sp macro="" textlink="">
      <xdr:nvSpPr>
        <xdr:cNvPr id="158" name="n_4mainValue【体育館・プール】&#10;一人当たり面積">
          <a:extLst>
            <a:ext uri="{FF2B5EF4-FFF2-40B4-BE49-F238E27FC236}">
              <a16:creationId xmlns:a16="http://schemas.microsoft.com/office/drawing/2014/main" id="{F917766A-1511-4809-806F-565E473DEB6B}"/>
            </a:ext>
          </a:extLst>
        </xdr:cNvPr>
        <xdr:cNvSpPr txBox="1"/>
      </xdr:nvSpPr>
      <xdr:spPr>
        <a:xfrm>
          <a:off x="6737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679CD806-FB1B-4500-ACE1-BD8AAA991F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5D38CAD5-D15F-48C6-99B9-0CD3C14F79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8B1038B5-BCBE-4764-8583-CD8A425B74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C8E0879F-82CA-4822-B432-6333793B40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212409B1-B5FE-4E4D-8263-B5129F2305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D7306EC0-4D8E-47A1-BD49-2393D5C389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40EA5D6C-527A-4ECB-A7F2-D12EDA8B5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0C65E7B5-B81A-4139-9FB0-DE2A247B42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116DE4B3-FDF3-4BAA-A26B-1A6E134C54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00BBDA82-C4D9-45D8-81C5-4595869C9D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F7ED4ED8-3693-4C10-BEF8-02416EACFB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a:extLst>
            <a:ext uri="{FF2B5EF4-FFF2-40B4-BE49-F238E27FC236}">
              <a16:creationId xmlns:a16="http://schemas.microsoft.com/office/drawing/2014/main" id="{0273F3B8-6D57-4123-9456-11FF1BC538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a:extLst>
            <a:ext uri="{FF2B5EF4-FFF2-40B4-BE49-F238E27FC236}">
              <a16:creationId xmlns:a16="http://schemas.microsoft.com/office/drawing/2014/main" id="{694C3F66-FB5E-4B67-AE6B-208F8DA5516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a:extLst>
            <a:ext uri="{FF2B5EF4-FFF2-40B4-BE49-F238E27FC236}">
              <a16:creationId xmlns:a16="http://schemas.microsoft.com/office/drawing/2014/main" id="{3869935E-C977-443E-A764-19602E556E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a:extLst>
            <a:ext uri="{FF2B5EF4-FFF2-40B4-BE49-F238E27FC236}">
              <a16:creationId xmlns:a16="http://schemas.microsoft.com/office/drawing/2014/main" id="{1C7A87A1-F139-4C3A-A4D9-D13B544793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a:extLst>
            <a:ext uri="{FF2B5EF4-FFF2-40B4-BE49-F238E27FC236}">
              <a16:creationId xmlns:a16="http://schemas.microsoft.com/office/drawing/2014/main" id="{6D48869F-63B7-4C86-B9F2-51E7F451FC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a:extLst>
            <a:ext uri="{FF2B5EF4-FFF2-40B4-BE49-F238E27FC236}">
              <a16:creationId xmlns:a16="http://schemas.microsoft.com/office/drawing/2014/main" id="{A15EAB02-6FFE-4C38-B5A0-102D8911A0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a:extLst>
            <a:ext uri="{FF2B5EF4-FFF2-40B4-BE49-F238E27FC236}">
              <a16:creationId xmlns:a16="http://schemas.microsoft.com/office/drawing/2014/main" id="{45225A98-F796-4DE6-BA96-E20876E6B4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a:extLst>
            <a:ext uri="{FF2B5EF4-FFF2-40B4-BE49-F238E27FC236}">
              <a16:creationId xmlns:a16="http://schemas.microsoft.com/office/drawing/2014/main" id="{7DA85AF6-2C11-4A78-801B-A48508C7C4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a:extLst>
            <a:ext uri="{FF2B5EF4-FFF2-40B4-BE49-F238E27FC236}">
              <a16:creationId xmlns:a16="http://schemas.microsoft.com/office/drawing/2014/main" id="{9B1BA904-0906-4B9B-BCC3-E690FBB177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a:extLst>
            <a:ext uri="{FF2B5EF4-FFF2-40B4-BE49-F238E27FC236}">
              <a16:creationId xmlns:a16="http://schemas.microsoft.com/office/drawing/2014/main" id="{F4BE3A2F-DF1A-4EBB-9943-FFFB152009F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384272FA-7302-4807-B8E5-E308A1A6E8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a:extLst>
            <a:ext uri="{FF2B5EF4-FFF2-40B4-BE49-F238E27FC236}">
              <a16:creationId xmlns:a16="http://schemas.microsoft.com/office/drawing/2014/main" id="{27E9D5C1-6D58-4952-9171-5CC416B6F0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EAEAFDDA-B69D-4C14-BEC1-70EE54C669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3" name="直線コネクタ 182">
          <a:extLst>
            <a:ext uri="{FF2B5EF4-FFF2-40B4-BE49-F238E27FC236}">
              <a16:creationId xmlns:a16="http://schemas.microsoft.com/office/drawing/2014/main" id="{1D51AFC3-1335-4B1C-A21F-D4F8BA7CDF18}"/>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9C879EDD-189C-44E4-8C47-0D9DF9C9C3F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a:extLst>
            <a:ext uri="{FF2B5EF4-FFF2-40B4-BE49-F238E27FC236}">
              <a16:creationId xmlns:a16="http://schemas.microsoft.com/office/drawing/2014/main" id="{8F3ADED4-3132-47BF-A080-09B4523EAC7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6" name="【福祉施設】&#10;有形固定資産減価償却率最大値テキスト">
          <a:extLst>
            <a:ext uri="{FF2B5EF4-FFF2-40B4-BE49-F238E27FC236}">
              <a16:creationId xmlns:a16="http://schemas.microsoft.com/office/drawing/2014/main" id="{738E75C4-1367-462B-B15A-88A72EF75B61}"/>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87" name="直線コネクタ 186">
          <a:extLst>
            <a:ext uri="{FF2B5EF4-FFF2-40B4-BE49-F238E27FC236}">
              <a16:creationId xmlns:a16="http://schemas.microsoft.com/office/drawing/2014/main" id="{09CF498E-DD57-4FF2-A177-C1D2B9F93FA3}"/>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0FAFBC1C-6093-406C-A5A5-EEE54C36A3EA}"/>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89" name="フローチャート: 判断 188">
          <a:extLst>
            <a:ext uri="{FF2B5EF4-FFF2-40B4-BE49-F238E27FC236}">
              <a16:creationId xmlns:a16="http://schemas.microsoft.com/office/drawing/2014/main" id="{90F5944A-BA0B-409F-8D98-D170D81C5ECC}"/>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0" name="フローチャート: 判断 189">
          <a:extLst>
            <a:ext uri="{FF2B5EF4-FFF2-40B4-BE49-F238E27FC236}">
              <a16:creationId xmlns:a16="http://schemas.microsoft.com/office/drawing/2014/main" id="{3A43C116-289A-44F7-906C-29553BCDCD0A}"/>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1" name="フローチャート: 判断 190">
          <a:extLst>
            <a:ext uri="{FF2B5EF4-FFF2-40B4-BE49-F238E27FC236}">
              <a16:creationId xmlns:a16="http://schemas.microsoft.com/office/drawing/2014/main" id="{15ED19C9-2B74-4232-846C-B52604140E31}"/>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2" name="フローチャート: 判断 191">
          <a:extLst>
            <a:ext uri="{FF2B5EF4-FFF2-40B4-BE49-F238E27FC236}">
              <a16:creationId xmlns:a16="http://schemas.microsoft.com/office/drawing/2014/main" id="{D2A0FF9E-B31D-4EB2-9C30-47C341FFF618}"/>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93" name="フローチャート: 判断 192">
          <a:extLst>
            <a:ext uri="{FF2B5EF4-FFF2-40B4-BE49-F238E27FC236}">
              <a16:creationId xmlns:a16="http://schemas.microsoft.com/office/drawing/2014/main" id="{E181D807-FC0B-4C4C-B732-0FC0B3F50F9D}"/>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CA3F2066-5263-4AD4-A24C-DACE24A1E8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88B088C-BC35-4407-8DA9-2A2A06AA48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52671A8-FB8D-4D50-8245-4DD2CF6DA4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7497437-8300-4254-9FFD-8A0B3BB8DA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2F9213C7-9B70-4DB0-A1CE-1BDE36C31C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86361</xdr:rowOff>
    </xdr:from>
    <xdr:to>
      <xdr:col>6</xdr:col>
      <xdr:colOff>38100</xdr:colOff>
      <xdr:row>84</xdr:row>
      <xdr:rowOff>16511</xdr:rowOff>
    </xdr:to>
    <xdr:sp macro="" textlink="">
      <xdr:nvSpPr>
        <xdr:cNvPr id="199" name="楕円 198">
          <a:extLst>
            <a:ext uri="{FF2B5EF4-FFF2-40B4-BE49-F238E27FC236}">
              <a16:creationId xmlns:a16="http://schemas.microsoft.com/office/drawing/2014/main" id="{C22C2354-155E-41D1-9BBE-F91422A90093}"/>
            </a:ext>
          </a:extLst>
        </xdr:cNvPr>
        <xdr:cNvSpPr/>
      </xdr:nvSpPr>
      <xdr:spPr>
        <a:xfrm>
          <a:off x="1079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00" name="n_1aveValue【福祉施設】&#10;有形固定資産減価償却率">
          <a:extLst>
            <a:ext uri="{FF2B5EF4-FFF2-40B4-BE49-F238E27FC236}">
              <a16:creationId xmlns:a16="http://schemas.microsoft.com/office/drawing/2014/main" id="{1A078DA0-A761-4086-B470-02E967B3BBD9}"/>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01" name="n_2aveValue【福祉施設】&#10;有形固定資産減価償却率">
          <a:extLst>
            <a:ext uri="{FF2B5EF4-FFF2-40B4-BE49-F238E27FC236}">
              <a16:creationId xmlns:a16="http://schemas.microsoft.com/office/drawing/2014/main" id="{02C723FC-540B-438C-93ED-C3970EBAD8A1}"/>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02" name="n_3aveValue【福祉施設】&#10;有形固定資産減価償却率">
          <a:extLst>
            <a:ext uri="{FF2B5EF4-FFF2-40B4-BE49-F238E27FC236}">
              <a16:creationId xmlns:a16="http://schemas.microsoft.com/office/drawing/2014/main" id="{7AB8C7EC-A1B6-4EE7-AE3C-B90047C505CB}"/>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03" name="n_4aveValue【福祉施設】&#10;有形固定資産減価償却率">
          <a:extLst>
            <a:ext uri="{FF2B5EF4-FFF2-40B4-BE49-F238E27FC236}">
              <a16:creationId xmlns:a16="http://schemas.microsoft.com/office/drawing/2014/main" id="{2BA5EFFC-05ED-44E6-94EB-03D4725019AC}"/>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7638</xdr:rowOff>
    </xdr:from>
    <xdr:ext cx="405111" cy="259045"/>
    <xdr:sp macro="" textlink="">
      <xdr:nvSpPr>
        <xdr:cNvPr id="204" name="n_4mainValue【福祉施設】&#10;有形固定資産減価償却率">
          <a:extLst>
            <a:ext uri="{FF2B5EF4-FFF2-40B4-BE49-F238E27FC236}">
              <a16:creationId xmlns:a16="http://schemas.microsoft.com/office/drawing/2014/main" id="{E181D559-7721-4539-B348-8BF612C6B5B7}"/>
            </a:ext>
          </a:extLst>
        </xdr:cNvPr>
        <xdr:cNvSpPr txBox="1"/>
      </xdr:nvSpPr>
      <xdr:spPr>
        <a:xfrm>
          <a:off x="927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1B6672A1-E6F9-4F18-8B85-E850300BB1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2DD4BA01-0107-48B0-BD53-441934EBD2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EE2F2A14-C0D6-4DED-83B9-61162D1205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B897D965-1979-4CB9-B7CB-332051B862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7CC077B2-0915-4A50-B62A-61D4494675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AF7679AD-AFFF-444D-A412-25A484FC56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D5B1D1DE-A527-4800-8A48-74595A1CB4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28620F84-4BA7-49A1-9F01-1FE8155D1B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EA7CD389-A6B2-439F-88C0-C242F30D68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BF431D05-3426-4027-AF6B-341EA30C83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CAD5435D-6F36-4B84-A6A7-4E4786AC69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D2EBB61B-04AF-4105-8E41-9C85FB878E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4F80EA91-E83E-4E5B-88B1-941653698A2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4C1AD31C-48D4-4D73-9255-7D90CB0BF09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8169E17F-3C83-41F2-AA77-B51EE7BA77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D265ABF8-3863-4089-8085-6E0E6950B21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C4493185-2500-4C9D-BEF1-D0B645F73B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53398902-8FB6-4A93-A968-E08E1EE4A6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5BECB680-65E3-4B66-B892-ACFD3B7CAC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38E9E989-4F2A-4225-A0B7-57DE0282B7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31AAE553-9565-4693-8280-21DC2589E1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3ADF402F-D360-4F93-BF40-16C96EB9EC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9AB32CAC-713A-4A40-BEE5-208AD311DC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28" name="直線コネクタ 227">
          <a:extLst>
            <a:ext uri="{FF2B5EF4-FFF2-40B4-BE49-F238E27FC236}">
              <a16:creationId xmlns:a16="http://schemas.microsoft.com/office/drawing/2014/main" id="{031D7973-3C7D-4A83-BFB6-AF23D449FFE2}"/>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9" name="【福祉施設】&#10;一人当たり面積最小値テキスト">
          <a:extLst>
            <a:ext uri="{FF2B5EF4-FFF2-40B4-BE49-F238E27FC236}">
              <a16:creationId xmlns:a16="http://schemas.microsoft.com/office/drawing/2014/main" id="{9A0A1070-7E37-468F-8247-F4B3F493B0C3}"/>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30" name="直線コネクタ 229">
          <a:extLst>
            <a:ext uri="{FF2B5EF4-FFF2-40B4-BE49-F238E27FC236}">
              <a16:creationId xmlns:a16="http://schemas.microsoft.com/office/drawing/2014/main" id="{3AC9BECB-0828-440C-B57E-882804CAB86D}"/>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31" name="【福祉施設】&#10;一人当たり面積最大値テキスト">
          <a:extLst>
            <a:ext uri="{FF2B5EF4-FFF2-40B4-BE49-F238E27FC236}">
              <a16:creationId xmlns:a16="http://schemas.microsoft.com/office/drawing/2014/main" id="{F6793DA9-9109-43B7-A75D-9ED28C8D9AFF}"/>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32" name="直線コネクタ 231">
          <a:extLst>
            <a:ext uri="{FF2B5EF4-FFF2-40B4-BE49-F238E27FC236}">
              <a16:creationId xmlns:a16="http://schemas.microsoft.com/office/drawing/2014/main" id="{A58EE3B5-8E59-4F23-8B67-8380A496F6A6}"/>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33" name="【福祉施設】&#10;一人当たり面積平均値テキスト">
          <a:extLst>
            <a:ext uri="{FF2B5EF4-FFF2-40B4-BE49-F238E27FC236}">
              <a16:creationId xmlns:a16="http://schemas.microsoft.com/office/drawing/2014/main" id="{AB0F5CE9-77FE-4B5E-B15F-D9858FF8ED28}"/>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34" name="フローチャート: 判断 233">
          <a:extLst>
            <a:ext uri="{FF2B5EF4-FFF2-40B4-BE49-F238E27FC236}">
              <a16:creationId xmlns:a16="http://schemas.microsoft.com/office/drawing/2014/main" id="{2249CF4D-3D68-4FC2-8215-63083DA274A6}"/>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35" name="フローチャート: 判断 234">
          <a:extLst>
            <a:ext uri="{FF2B5EF4-FFF2-40B4-BE49-F238E27FC236}">
              <a16:creationId xmlns:a16="http://schemas.microsoft.com/office/drawing/2014/main" id="{1BA7A6C6-08D5-4AAB-ACF9-986DAEE4DE36}"/>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36" name="フローチャート: 判断 235">
          <a:extLst>
            <a:ext uri="{FF2B5EF4-FFF2-40B4-BE49-F238E27FC236}">
              <a16:creationId xmlns:a16="http://schemas.microsoft.com/office/drawing/2014/main" id="{C7A3ECEB-BE59-4D05-A349-E57AB2D77238}"/>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37" name="フローチャート: 判断 236">
          <a:extLst>
            <a:ext uri="{FF2B5EF4-FFF2-40B4-BE49-F238E27FC236}">
              <a16:creationId xmlns:a16="http://schemas.microsoft.com/office/drawing/2014/main" id="{7E405689-4D2D-4D63-81BB-F3C6092A47F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38" name="フローチャート: 判断 237">
          <a:extLst>
            <a:ext uri="{FF2B5EF4-FFF2-40B4-BE49-F238E27FC236}">
              <a16:creationId xmlns:a16="http://schemas.microsoft.com/office/drawing/2014/main" id="{917D7B3A-04A9-46FA-910A-3045C19AEB7B}"/>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846EFA7-217D-4E61-BDDA-8FEC23FD29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4DC0EC91-E9D7-490A-A17B-9FBC5F15DD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C23545C-8071-4383-9F42-618D49421D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FC8529E0-B1AC-4C3B-B465-4472A8A7A9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DE1E3D4-9B50-408B-9E81-58797B9114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10161</xdr:rowOff>
    </xdr:from>
    <xdr:to>
      <xdr:col>36</xdr:col>
      <xdr:colOff>165100</xdr:colOff>
      <xdr:row>86</xdr:row>
      <xdr:rowOff>111761</xdr:rowOff>
    </xdr:to>
    <xdr:sp macro="" textlink="">
      <xdr:nvSpPr>
        <xdr:cNvPr id="244" name="楕円 243">
          <a:extLst>
            <a:ext uri="{FF2B5EF4-FFF2-40B4-BE49-F238E27FC236}">
              <a16:creationId xmlns:a16="http://schemas.microsoft.com/office/drawing/2014/main" id="{C79AFE08-E053-49BD-BBA8-C31474096C57}"/>
            </a:ext>
          </a:extLst>
        </xdr:cNvPr>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45" name="n_1aveValue【福祉施設】&#10;一人当たり面積">
          <a:extLst>
            <a:ext uri="{FF2B5EF4-FFF2-40B4-BE49-F238E27FC236}">
              <a16:creationId xmlns:a16="http://schemas.microsoft.com/office/drawing/2014/main" id="{EC7B7EAD-6DD6-499F-998F-8BBBE220191D}"/>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46" name="n_2aveValue【福祉施設】&#10;一人当たり面積">
          <a:extLst>
            <a:ext uri="{FF2B5EF4-FFF2-40B4-BE49-F238E27FC236}">
              <a16:creationId xmlns:a16="http://schemas.microsoft.com/office/drawing/2014/main" id="{5421F62B-A594-43E8-A5B6-16C3DB09F99C}"/>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47" name="n_3aveValue【福祉施設】&#10;一人当たり面積">
          <a:extLst>
            <a:ext uri="{FF2B5EF4-FFF2-40B4-BE49-F238E27FC236}">
              <a16:creationId xmlns:a16="http://schemas.microsoft.com/office/drawing/2014/main" id="{F5D97B4E-2422-456C-B20D-48B2A4E55359}"/>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48" name="n_4aveValue【福祉施設】&#10;一人当たり面積">
          <a:extLst>
            <a:ext uri="{FF2B5EF4-FFF2-40B4-BE49-F238E27FC236}">
              <a16:creationId xmlns:a16="http://schemas.microsoft.com/office/drawing/2014/main" id="{B7C6B785-E4B3-49E4-B437-C87E583980D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249" name="n_4mainValue【福祉施設】&#10;一人当たり面積">
          <a:extLst>
            <a:ext uri="{FF2B5EF4-FFF2-40B4-BE49-F238E27FC236}">
              <a16:creationId xmlns:a16="http://schemas.microsoft.com/office/drawing/2014/main" id="{AC6C645B-78E9-4599-AD68-509C77B1726B}"/>
            </a:ext>
          </a:extLst>
        </xdr:cNvPr>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C9531412-0EC2-45F8-823E-3ADAF942AD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D4DA0702-F170-49CE-B25C-58533A7565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11C7BD6B-0748-4F80-8C76-E50A2F811D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E18D6EF1-9492-434D-85D5-6540F95457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DBD47863-20F0-4FF2-AD75-B18CEFEF57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B04F378E-3382-4189-94CA-05A021D7FD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E6F549C8-95CF-49CA-B7F0-A72A3543DD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9DEDEFFF-5C6F-4C95-A41A-C6AFE04036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9DE9D336-974A-4C91-BE82-67038BA8CA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26ECF8AA-05AB-49CB-94F4-3BBB43B016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0" name="テキスト ボックス 259">
          <a:extLst>
            <a:ext uri="{FF2B5EF4-FFF2-40B4-BE49-F238E27FC236}">
              <a16:creationId xmlns:a16="http://schemas.microsoft.com/office/drawing/2014/main" id="{CEF744B9-68F6-4FB1-8F88-1D8C34A7D2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EAA068AA-0D31-4C8C-9120-8752F80772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2" name="テキスト ボックス 261">
          <a:extLst>
            <a:ext uri="{FF2B5EF4-FFF2-40B4-BE49-F238E27FC236}">
              <a16:creationId xmlns:a16="http://schemas.microsoft.com/office/drawing/2014/main" id="{5FCAD7A4-B638-4724-A35A-CB10A55B1B8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7F32F506-B59F-4311-B1EF-15CE45C08F7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784E51B5-8D69-4F72-8368-6B26E1B96CE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494A632F-3EE9-4DEC-921A-58FBB46075F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54DE398B-9B1B-4A3A-B80A-85D0144810C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77CE2BF0-A13B-4376-9BC7-6CEDE399F91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7D15FB09-08A4-4D63-8957-A61C1732EC1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E6C2E5A5-0889-4E6D-BD01-29C4FE146F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70" name="テキスト ボックス 269">
          <a:extLst>
            <a:ext uri="{FF2B5EF4-FFF2-40B4-BE49-F238E27FC236}">
              <a16:creationId xmlns:a16="http://schemas.microsoft.com/office/drawing/2014/main" id="{B108C2EF-30B8-4311-A8F9-E9F25E7240D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1B62D1EC-AE65-40DC-9F5B-8E60C783EE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E9CE7FC7-1ED0-47AA-B532-BDE0EFAD91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73" name="直線コネクタ 272">
          <a:extLst>
            <a:ext uri="{FF2B5EF4-FFF2-40B4-BE49-F238E27FC236}">
              <a16:creationId xmlns:a16="http://schemas.microsoft.com/office/drawing/2014/main" id="{A20AD8D2-EA71-49AA-BF3A-66A8861DB1A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74" name="【市民会館】&#10;有形固定資産減価償却率最小値テキスト">
          <a:extLst>
            <a:ext uri="{FF2B5EF4-FFF2-40B4-BE49-F238E27FC236}">
              <a16:creationId xmlns:a16="http://schemas.microsoft.com/office/drawing/2014/main" id="{EBEDEA8C-FDD5-4D8C-B00D-9B0E4655B0B9}"/>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75" name="直線コネクタ 274">
          <a:extLst>
            <a:ext uri="{FF2B5EF4-FFF2-40B4-BE49-F238E27FC236}">
              <a16:creationId xmlns:a16="http://schemas.microsoft.com/office/drawing/2014/main" id="{BA63AA89-C785-46B9-85DB-EBF4DC2028F7}"/>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76" name="【市民会館】&#10;有形固定資産減価償却率最大値テキスト">
          <a:extLst>
            <a:ext uri="{FF2B5EF4-FFF2-40B4-BE49-F238E27FC236}">
              <a16:creationId xmlns:a16="http://schemas.microsoft.com/office/drawing/2014/main" id="{4A9D72FD-1C29-41EC-8946-2F3B6041CDB3}"/>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a:extLst>
            <a:ext uri="{FF2B5EF4-FFF2-40B4-BE49-F238E27FC236}">
              <a16:creationId xmlns:a16="http://schemas.microsoft.com/office/drawing/2014/main" id="{78238841-6EB6-496A-AE73-30B15BADE9D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4B0A05DB-3945-445B-A9B5-3B5033D26465}"/>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79" name="フローチャート: 判断 278">
          <a:extLst>
            <a:ext uri="{FF2B5EF4-FFF2-40B4-BE49-F238E27FC236}">
              <a16:creationId xmlns:a16="http://schemas.microsoft.com/office/drawing/2014/main" id="{A9ACD191-35BC-41B9-B455-94A473B5AF96}"/>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80" name="フローチャート: 判断 279">
          <a:extLst>
            <a:ext uri="{FF2B5EF4-FFF2-40B4-BE49-F238E27FC236}">
              <a16:creationId xmlns:a16="http://schemas.microsoft.com/office/drawing/2014/main" id="{2F0DF0CC-BF45-41E8-96AB-0BCAEF373C59}"/>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81" name="フローチャート: 判断 280">
          <a:extLst>
            <a:ext uri="{FF2B5EF4-FFF2-40B4-BE49-F238E27FC236}">
              <a16:creationId xmlns:a16="http://schemas.microsoft.com/office/drawing/2014/main" id="{830CD7A3-8849-4209-927A-E7E5585DCEC5}"/>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82" name="フローチャート: 判断 281">
          <a:extLst>
            <a:ext uri="{FF2B5EF4-FFF2-40B4-BE49-F238E27FC236}">
              <a16:creationId xmlns:a16="http://schemas.microsoft.com/office/drawing/2014/main" id="{1FD6982D-EE52-4CE9-A4C5-502E99B625A6}"/>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83" name="フローチャート: 判断 282">
          <a:extLst>
            <a:ext uri="{FF2B5EF4-FFF2-40B4-BE49-F238E27FC236}">
              <a16:creationId xmlns:a16="http://schemas.microsoft.com/office/drawing/2014/main" id="{92993F0B-1035-4DA1-8CEC-63EC90AC0464}"/>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A85B14F6-6C88-476D-AA3D-1817242506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11C2F9C-E1F0-491C-9744-FB286C946F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E5EA4112-69B5-4A6D-A317-159564B2DD5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66720F1A-568F-4C30-B36F-05E8917631D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6DEA242B-5F34-4088-BA3F-FD972CF6A0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89" name="楕円 288">
          <a:extLst>
            <a:ext uri="{FF2B5EF4-FFF2-40B4-BE49-F238E27FC236}">
              <a16:creationId xmlns:a16="http://schemas.microsoft.com/office/drawing/2014/main" id="{85B0C5F3-CB83-4587-948B-497A46B0043C}"/>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2135B442-746E-43D1-A7ED-EFBA66FADC79}"/>
            </a:ext>
          </a:extLst>
        </xdr:cNvPr>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0</xdr:rowOff>
    </xdr:from>
    <xdr:to>
      <xdr:col>20</xdr:col>
      <xdr:colOff>38100</xdr:colOff>
      <xdr:row>104</xdr:row>
      <xdr:rowOff>101600</xdr:rowOff>
    </xdr:to>
    <xdr:sp macro="" textlink="">
      <xdr:nvSpPr>
        <xdr:cNvPr id="291" name="楕円 290">
          <a:extLst>
            <a:ext uri="{FF2B5EF4-FFF2-40B4-BE49-F238E27FC236}">
              <a16:creationId xmlns:a16="http://schemas.microsoft.com/office/drawing/2014/main" id="{B7713A80-38D7-4C06-A76F-C06931FBCFEF}"/>
            </a:ext>
          </a:extLst>
        </xdr:cNvPr>
        <xdr:cNvSpPr/>
      </xdr:nvSpPr>
      <xdr:spPr>
        <a:xfrm>
          <a:off x="3746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50800</xdr:rowOff>
    </xdr:from>
    <xdr:to>
      <xdr:col>24</xdr:col>
      <xdr:colOff>63500</xdr:colOff>
      <xdr:row>104</xdr:row>
      <xdr:rowOff>76200</xdr:rowOff>
    </xdr:to>
    <xdr:cxnSp macro="">
      <xdr:nvCxnSpPr>
        <xdr:cNvPr id="292" name="直線コネクタ 291">
          <a:extLst>
            <a:ext uri="{FF2B5EF4-FFF2-40B4-BE49-F238E27FC236}">
              <a16:creationId xmlns:a16="http://schemas.microsoft.com/office/drawing/2014/main" id="{24E3651C-234A-4381-822C-BEFD7A956FB9}"/>
            </a:ext>
          </a:extLst>
        </xdr:cNvPr>
        <xdr:cNvCxnSpPr/>
      </xdr:nvCxnSpPr>
      <xdr:spPr>
        <a:xfrm>
          <a:off x="3797300" y="1788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149861</xdr:rowOff>
    </xdr:from>
    <xdr:to>
      <xdr:col>15</xdr:col>
      <xdr:colOff>101600</xdr:colOff>
      <xdr:row>104</xdr:row>
      <xdr:rowOff>80011</xdr:rowOff>
    </xdr:to>
    <xdr:sp macro="" textlink="">
      <xdr:nvSpPr>
        <xdr:cNvPr id="293" name="楕円 292">
          <a:extLst>
            <a:ext uri="{FF2B5EF4-FFF2-40B4-BE49-F238E27FC236}">
              <a16:creationId xmlns:a16="http://schemas.microsoft.com/office/drawing/2014/main" id="{2DF56109-8630-4567-89AD-C29CB52CFE57}"/>
            </a:ext>
          </a:extLst>
        </xdr:cNvPr>
        <xdr:cNvSpPr/>
      </xdr:nvSpPr>
      <xdr:spPr>
        <a:xfrm>
          <a:off x="2857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29211</xdr:rowOff>
    </xdr:from>
    <xdr:to>
      <xdr:col>19</xdr:col>
      <xdr:colOff>177800</xdr:colOff>
      <xdr:row>104</xdr:row>
      <xdr:rowOff>50800</xdr:rowOff>
    </xdr:to>
    <xdr:cxnSp macro="">
      <xdr:nvCxnSpPr>
        <xdr:cNvPr id="294" name="直線コネクタ 293">
          <a:extLst>
            <a:ext uri="{FF2B5EF4-FFF2-40B4-BE49-F238E27FC236}">
              <a16:creationId xmlns:a16="http://schemas.microsoft.com/office/drawing/2014/main" id="{80A878D3-86BD-4A96-80EF-7E96F6854336}"/>
            </a:ext>
          </a:extLst>
        </xdr:cNvPr>
        <xdr:cNvCxnSpPr/>
      </xdr:nvCxnSpPr>
      <xdr:spPr>
        <a:xfrm>
          <a:off x="2908300" y="178600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295" name="楕円 294">
          <a:extLst>
            <a:ext uri="{FF2B5EF4-FFF2-40B4-BE49-F238E27FC236}">
              <a16:creationId xmlns:a16="http://schemas.microsoft.com/office/drawing/2014/main" id="{D7028399-83EE-46A8-B719-809314B760CE}"/>
            </a:ext>
          </a:extLst>
        </xdr:cNvPr>
        <xdr:cNvSpPr/>
      </xdr:nvSpPr>
      <xdr:spPr>
        <a:xfrm>
          <a:off x="1968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3811</xdr:rowOff>
    </xdr:from>
    <xdr:to>
      <xdr:col>15</xdr:col>
      <xdr:colOff>50800</xdr:colOff>
      <xdr:row>104</xdr:row>
      <xdr:rowOff>29211</xdr:rowOff>
    </xdr:to>
    <xdr:cxnSp macro="">
      <xdr:nvCxnSpPr>
        <xdr:cNvPr id="296" name="直線コネクタ 295">
          <a:extLst>
            <a:ext uri="{FF2B5EF4-FFF2-40B4-BE49-F238E27FC236}">
              <a16:creationId xmlns:a16="http://schemas.microsoft.com/office/drawing/2014/main" id="{D0AFACE1-53DA-4C2D-8580-2C59862BCFFE}"/>
            </a:ext>
          </a:extLst>
        </xdr:cNvPr>
        <xdr:cNvCxnSpPr/>
      </xdr:nvCxnSpPr>
      <xdr:spPr>
        <a:xfrm>
          <a:off x="2019300" y="178346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99061</xdr:rowOff>
    </xdr:from>
    <xdr:to>
      <xdr:col>6</xdr:col>
      <xdr:colOff>38100</xdr:colOff>
      <xdr:row>104</xdr:row>
      <xdr:rowOff>29211</xdr:rowOff>
    </xdr:to>
    <xdr:sp macro="" textlink="">
      <xdr:nvSpPr>
        <xdr:cNvPr id="297" name="楕円 296">
          <a:extLst>
            <a:ext uri="{FF2B5EF4-FFF2-40B4-BE49-F238E27FC236}">
              <a16:creationId xmlns:a16="http://schemas.microsoft.com/office/drawing/2014/main" id="{C32D3CB0-4EE0-4BDA-940D-323F592B4FFC}"/>
            </a:ext>
          </a:extLst>
        </xdr:cNvPr>
        <xdr:cNvSpPr/>
      </xdr:nvSpPr>
      <xdr:spPr>
        <a:xfrm>
          <a:off x="1079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149861</xdr:rowOff>
    </xdr:from>
    <xdr:to>
      <xdr:col>10</xdr:col>
      <xdr:colOff>114300</xdr:colOff>
      <xdr:row>104</xdr:row>
      <xdr:rowOff>3811</xdr:rowOff>
    </xdr:to>
    <xdr:cxnSp macro="">
      <xdr:nvCxnSpPr>
        <xdr:cNvPr id="298" name="直線コネクタ 297">
          <a:extLst>
            <a:ext uri="{FF2B5EF4-FFF2-40B4-BE49-F238E27FC236}">
              <a16:creationId xmlns:a16="http://schemas.microsoft.com/office/drawing/2014/main" id="{DAF28401-1774-4AC4-B7A1-34806EC47100}"/>
            </a:ext>
          </a:extLst>
        </xdr:cNvPr>
        <xdr:cNvCxnSpPr/>
      </xdr:nvCxnSpPr>
      <xdr:spPr>
        <a:xfrm>
          <a:off x="1130300" y="178092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299" name="n_1aveValue【市民会館】&#10;有形固定資産減価償却率">
          <a:extLst>
            <a:ext uri="{FF2B5EF4-FFF2-40B4-BE49-F238E27FC236}">
              <a16:creationId xmlns:a16="http://schemas.microsoft.com/office/drawing/2014/main" id="{E13E9FCA-E525-4B03-B745-13A7C01E64E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00" name="n_2aveValue【市民会館】&#10;有形固定資産減価償却率">
          <a:extLst>
            <a:ext uri="{FF2B5EF4-FFF2-40B4-BE49-F238E27FC236}">
              <a16:creationId xmlns:a16="http://schemas.microsoft.com/office/drawing/2014/main" id="{8D10C988-A9DE-47AF-9EE6-615BF0115D9E}"/>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01" name="n_3aveValue【市民会館】&#10;有形固定資産減価償却率">
          <a:extLst>
            <a:ext uri="{FF2B5EF4-FFF2-40B4-BE49-F238E27FC236}">
              <a16:creationId xmlns:a16="http://schemas.microsoft.com/office/drawing/2014/main" id="{374C3C58-8821-4FEF-AF35-80C748542BD2}"/>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02" name="n_4aveValue【市民会館】&#10;有形固定資産減価償却率">
          <a:extLst>
            <a:ext uri="{FF2B5EF4-FFF2-40B4-BE49-F238E27FC236}">
              <a16:creationId xmlns:a16="http://schemas.microsoft.com/office/drawing/2014/main" id="{3F9F1D6F-4012-4E19-B031-AEAA6A1EAD4B}"/>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92727</xdr:rowOff>
    </xdr:from>
    <xdr:ext cx="405111" cy="259045"/>
    <xdr:sp macro="" textlink="">
      <xdr:nvSpPr>
        <xdr:cNvPr id="303" name="n_1mainValue【市民会館】&#10;有形固定資産減価償却率">
          <a:extLst>
            <a:ext uri="{FF2B5EF4-FFF2-40B4-BE49-F238E27FC236}">
              <a16:creationId xmlns:a16="http://schemas.microsoft.com/office/drawing/2014/main" id="{145D209F-2CBB-4882-A577-2BE41A6EF30E}"/>
            </a:ext>
          </a:extLst>
        </xdr:cNvPr>
        <xdr:cNvSpPr txBox="1"/>
      </xdr:nvSpPr>
      <xdr:spPr>
        <a:xfrm>
          <a:off x="35820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71138</xdr:rowOff>
    </xdr:from>
    <xdr:ext cx="405111" cy="259045"/>
    <xdr:sp macro="" textlink="">
      <xdr:nvSpPr>
        <xdr:cNvPr id="304" name="n_2mainValue【市民会館】&#10;有形固定資産減価償却率">
          <a:extLst>
            <a:ext uri="{FF2B5EF4-FFF2-40B4-BE49-F238E27FC236}">
              <a16:creationId xmlns:a16="http://schemas.microsoft.com/office/drawing/2014/main" id="{F1123FD3-F933-4722-9BBE-A6F99C3F91AA}"/>
            </a:ext>
          </a:extLst>
        </xdr:cNvPr>
        <xdr:cNvSpPr txBox="1"/>
      </xdr:nvSpPr>
      <xdr:spPr>
        <a:xfrm>
          <a:off x="2705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305" name="n_3mainValue【市民会館】&#10;有形固定資産減価償却率">
          <a:extLst>
            <a:ext uri="{FF2B5EF4-FFF2-40B4-BE49-F238E27FC236}">
              <a16:creationId xmlns:a16="http://schemas.microsoft.com/office/drawing/2014/main" id="{779F8470-69FF-4CCA-A864-2FF7114796D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20338</xdr:rowOff>
    </xdr:from>
    <xdr:ext cx="405111" cy="259045"/>
    <xdr:sp macro="" textlink="">
      <xdr:nvSpPr>
        <xdr:cNvPr id="306" name="n_4mainValue【市民会館】&#10;有形固定資産減価償却率">
          <a:extLst>
            <a:ext uri="{FF2B5EF4-FFF2-40B4-BE49-F238E27FC236}">
              <a16:creationId xmlns:a16="http://schemas.microsoft.com/office/drawing/2014/main" id="{A7A65BA5-7249-41C8-B89C-5D32F480CC84}"/>
            </a:ext>
          </a:extLst>
        </xdr:cNvPr>
        <xdr:cNvSpPr txBox="1"/>
      </xdr:nvSpPr>
      <xdr:spPr>
        <a:xfrm>
          <a:off x="927744" y="1785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51BE0BE4-528B-4456-B862-22EA4D0CFF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549B3635-E68B-41CF-A7FD-C4713A7F8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835A86AF-AE26-4BB6-8D48-0D837DFF53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9FE1FD11-3324-424F-BB29-3CAE1AEAC0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C32F4E5-2B94-4E54-8EFF-1DAFB3A7E0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A23A17AD-B65B-4E30-B064-AFEE1364D9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D25220CE-719B-402C-BF4D-09959FE3C3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C6F6FAAA-2CFB-4D75-9A7F-6F99B9DFE6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05D3573C-EC27-4DB8-8059-B0861C8F95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id="{F532AC44-2491-4A81-86F4-0A1CEEC93C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a:extLst>
            <a:ext uri="{FF2B5EF4-FFF2-40B4-BE49-F238E27FC236}">
              <a16:creationId xmlns:a16="http://schemas.microsoft.com/office/drawing/2014/main" id="{F16E2038-B87F-4E88-B01D-7DA8824384B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695AE8FB-F7BC-4DC9-AF71-CB8288340B5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a:extLst>
            <a:ext uri="{FF2B5EF4-FFF2-40B4-BE49-F238E27FC236}">
              <a16:creationId xmlns:a16="http://schemas.microsoft.com/office/drawing/2014/main" id="{8C0C279D-E14D-4AD5-9D98-46DABF26491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a:extLst>
            <a:ext uri="{FF2B5EF4-FFF2-40B4-BE49-F238E27FC236}">
              <a16:creationId xmlns:a16="http://schemas.microsoft.com/office/drawing/2014/main" id="{DAE8AB86-D2EA-41EE-AE77-67D57444AC1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a:extLst>
            <a:ext uri="{FF2B5EF4-FFF2-40B4-BE49-F238E27FC236}">
              <a16:creationId xmlns:a16="http://schemas.microsoft.com/office/drawing/2014/main" id="{81079618-7CE3-4E7E-93A0-F258A9A190D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a:extLst>
            <a:ext uri="{FF2B5EF4-FFF2-40B4-BE49-F238E27FC236}">
              <a16:creationId xmlns:a16="http://schemas.microsoft.com/office/drawing/2014/main" id="{B61F0068-DF67-4A95-852C-D530FA99144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a:extLst>
            <a:ext uri="{FF2B5EF4-FFF2-40B4-BE49-F238E27FC236}">
              <a16:creationId xmlns:a16="http://schemas.microsoft.com/office/drawing/2014/main" id="{04C1DF62-E4BF-4D4A-AA4F-BA1392B8F28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a:extLst>
            <a:ext uri="{FF2B5EF4-FFF2-40B4-BE49-F238E27FC236}">
              <a16:creationId xmlns:a16="http://schemas.microsoft.com/office/drawing/2014/main" id="{18D14FC1-DB79-421D-82EF-B5493647761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a:extLst>
            <a:ext uri="{FF2B5EF4-FFF2-40B4-BE49-F238E27FC236}">
              <a16:creationId xmlns:a16="http://schemas.microsoft.com/office/drawing/2014/main" id="{8BF84E5D-8AD4-446E-BEBB-F4A726F531A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a:extLst>
            <a:ext uri="{FF2B5EF4-FFF2-40B4-BE49-F238E27FC236}">
              <a16:creationId xmlns:a16="http://schemas.microsoft.com/office/drawing/2014/main" id="{195ACFD8-3C6F-4BC5-B6B5-FFDAB098AF2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77E0C394-7974-4679-959E-798F59466B0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CAE14DA-D29C-4CA8-B283-F71F9EAAAD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6B6C9BB7-656A-4700-BBAE-C361D2CA9B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30" name="直線コネクタ 329">
          <a:extLst>
            <a:ext uri="{FF2B5EF4-FFF2-40B4-BE49-F238E27FC236}">
              <a16:creationId xmlns:a16="http://schemas.microsoft.com/office/drawing/2014/main" id="{838D3CFB-20D8-4A6D-9302-407FF195ACDC}"/>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31" name="【市民会館】&#10;一人当たり面積最小値テキスト">
          <a:extLst>
            <a:ext uri="{FF2B5EF4-FFF2-40B4-BE49-F238E27FC236}">
              <a16:creationId xmlns:a16="http://schemas.microsoft.com/office/drawing/2014/main" id="{0ED6E1C7-14E4-4FF2-9DE6-E693F5F51B0F}"/>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32" name="直線コネクタ 331">
          <a:extLst>
            <a:ext uri="{FF2B5EF4-FFF2-40B4-BE49-F238E27FC236}">
              <a16:creationId xmlns:a16="http://schemas.microsoft.com/office/drawing/2014/main" id="{18727D9C-35A7-4F38-823D-15EC5231CCBE}"/>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33" name="【市民会館】&#10;一人当たり面積最大値テキスト">
          <a:extLst>
            <a:ext uri="{FF2B5EF4-FFF2-40B4-BE49-F238E27FC236}">
              <a16:creationId xmlns:a16="http://schemas.microsoft.com/office/drawing/2014/main" id="{1C09EB1D-680C-4B23-BB50-D3322A78BB72}"/>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34" name="直線コネクタ 333">
          <a:extLst>
            <a:ext uri="{FF2B5EF4-FFF2-40B4-BE49-F238E27FC236}">
              <a16:creationId xmlns:a16="http://schemas.microsoft.com/office/drawing/2014/main" id="{4ABF0FBC-5E87-4B3C-AF27-ADC95BD4B26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35" name="【市民会館】&#10;一人当たり面積平均値テキスト">
          <a:extLst>
            <a:ext uri="{FF2B5EF4-FFF2-40B4-BE49-F238E27FC236}">
              <a16:creationId xmlns:a16="http://schemas.microsoft.com/office/drawing/2014/main" id="{08A2DCFB-A725-47D2-BD5F-A2CBCF1D6CAB}"/>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36" name="フローチャート: 判断 335">
          <a:extLst>
            <a:ext uri="{FF2B5EF4-FFF2-40B4-BE49-F238E27FC236}">
              <a16:creationId xmlns:a16="http://schemas.microsoft.com/office/drawing/2014/main" id="{2F2C55DD-8CF5-4C90-80CE-C2A9C0CD804A}"/>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37" name="フローチャート: 判断 336">
          <a:extLst>
            <a:ext uri="{FF2B5EF4-FFF2-40B4-BE49-F238E27FC236}">
              <a16:creationId xmlns:a16="http://schemas.microsoft.com/office/drawing/2014/main" id="{ED8DE4B7-0F2C-478A-9A0C-B566B90ED37C}"/>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38" name="フローチャート: 判断 337">
          <a:extLst>
            <a:ext uri="{FF2B5EF4-FFF2-40B4-BE49-F238E27FC236}">
              <a16:creationId xmlns:a16="http://schemas.microsoft.com/office/drawing/2014/main" id="{EAB259F7-7E9B-49D3-A495-16BC86FA3F85}"/>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39" name="フローチャート: 判断 338">
          <a:extLst>
            <a:ext uri="{FF2B5EF4-FFF2-40B4-BE49-F238E27FC236}">
              <a16:creationId xmlns:a16="http://schemas.microsoft.com/office/drawing/2014/main" id="{EAEA6B9E-4A5C-4229-A08C-1A3DDBDE70E5}"/>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40" name="フローチャート: 判断 339">
          <a:extLst>
            <a:ext uri="{FF2B5EF4-FFF2-40B4-BE49-F238E27FC236}">
              <a16:creationId xmlns:a16="http://schemas.microsoft.com/office/drawing/2014/main" id="{253C0269-510A-4240-9C2E-EBDABBCF682F}"/>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519F98E8-5122-4357-8C20-E056956269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DE4921A1-3226-49F8-B740-EAB2828811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6B69BE1-3E88-4E1C-8EC4-5F2833735B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9DEC30-30CA-4745-B4FF-9A50462D2D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80DFD0-4532-4157-983E-D2D850C142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636</xdr:rowOff>
    </xdr:from>
    <xdr:to>
      <xdr:col>55</xdr:col>
      <xdr:colOff>50800</xdr:colOff>
      <xdr:row>108</xdr:row>
      <xdr:rowOff>102236</xdr:rowOff>
    </xdr:to>
    <xdr:sp macro="" textlink="">
      <xdr:nvSpPr>
        <xdr:cNvPr id="346" name="楕円 345">
          <a:extLst>
            <a:ext uri="{FF2B5EF4-FFF2-40B4-BE49-F238E27FC236}">
              <a16:creationId xmlns:a16="http://schemas.microsoft.com/office/drawing/2014/main" id="{B5622183-E279-4B71-892A-A1AB39BBDF70}"/>
            </a:ext>
          </a:extLst>
        </xdr:cNvPr>
        <xdr:cNvSpPr/>
      </xdr:nvSpPr>
      <xdr:spPr>
        <a:xfrm>
          <a:off x="10426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87013</xdr:rowOff>
    </xdr:from>
    <xdr:ext cx="469744" cy="259045"/>
    <xdr:sp macro="" textlink="">
      <xdr:nvSpPr>
        <xdr:cNvPr id="347" name="【市民会館】&#10;一人当たり面積該当値テキスト">
          <a:extLst>
            <a:ext uri="{FF2B5EF4-FFF2-40B4-BE49-F238E27FC236}">
              <a16:creationId xmlns:a16="http://schemas.microsoft.com/office/drawing/2014/main" id="{8A3CE691-B6C6-4F33-A47F-DCA4828C5C4A}"/>
            </a:ext>
          </a:extLst>
        </xdr:cNvPr>
        <xdr:cNvSpPr txBox="1"/>
      </xdr:nvSpPr>
      <xdr:spPr>
        <a:xfrm>
          <a:off x="10515600" y="184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348" name="楕円 347">
          <a:extLst>
            <a:ext uri="{FF2B5EF4-FFF2-40B4-BE49-F238E27FC236}">
              <a16:creationId xmlns:a16="http://schemas.microsoft.com/office/drawing/2014/main" id="{40534FA0-E094-499C-B3D6-BEA2B867049C}"/>
            </a:ext>
          </a:extLst>
        </xdr:cNvPr>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349" name="直線コネクタ 348">
          <a:extLst>
            <a:ext uri="{FF2B5EF4-FFF2-40B4-BE49-F238E27FC236}">
              <a16:creationId xmlns:a16="http://schemas.microsoft.com/office/drawing/2014/main" id="{06991F05-621D-4AA5-A3F4-51897ADF7ACE}"/>
            </a:ext>
          </a:extLst>
        </xdr:cNvPr>
        <xdr:cNvCxnSpPr/>
      </xdr:nvCxnSpPr>
      <xdr:spPr>
        <a:xfrm flipV="1">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636</xdr:rowOff>
    </xdr:from>
    <xdr:to>
      <xdr:col>46</xdr:col>
      <xdr:colOff>38100</xdr:colOff>
      <xdr:row>108</xdr:row>
      <xdr:rowOff>102236</xdr:rowOff>
    </xdr:to>
    <xdr:sp macro="" textlink="">
      <xdr:nvSpPr>
        <xdr:cNvPr id="350" name="楕円 349">
          <a:extLst>
            <a:ext uri="{FF2B5EF4-FFF2-40B4-BE49-F238E27FC236}">
              <a16:creationId xmlns:a16="http://schemas.microsoft.com/office/drawing/2014/main" id="{9D6D48D2-B5A2-4198-ADD6-B4F24E66F26B}"/>
            </a:ext>
          </a:extLst>
        </xdr:cNvPr>
        <xdr:cNvSpPr/>
      </xdr:nvSpPr>
      <xdr:spPr>
        <a:xfrm>
          <a:off x="8699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51436</xdr:rowOff>
    </xdr:from>
    <xdr:to>
      <xdr:col>50</xdr:col>
      <xdr:colOff>114300</xdr:colOff>
      <xdr:row>108</xdr:row>
      <xdr:rowOff>53339</xdr:rowOff>
    </xdr:to>
    <xdr:cxnSp macro="">
      <xdr:nvCxnSpPr>
        <xdr:cNvPr id="351" name="直線コネクタ 350">
          <a:extLst>
            <a:ext uri="{FF2B5EF4-FFF2-40B4-BE49-F238E27FC236}">
              <a16:creationId xmlns:a16="http://schemas.microsoft.com/office/drawing/2014/main" id="{0A1E1FBA-A0B3-4EEB-A30A-F04687D192B5}"/>
            </a:ext>
          </a:extLst>
        </xdr:cNvPr>
        <xdr:cNvCxnSpPr/>
      </xdr:nvCxnSpPr>
      <xdr:spPr>
        <a:xfrm>
          <a:off x="8750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352" name="楕円 351">
          <a:extLst>
            <a:ext uri="{FF2B5EF4-FFF2-40B4-BE49-F238E27FC236}">
              <a16:creationId xmlns:a16="http://schemas.microsoft.com/office/drawing/2014/main" id="{F4FBCC5C-B772-4521-BA5B-990AA2B7A747}"/>
            </a:ext>
          </a:extLst>
        </xdr:cNvPr>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51436</xdr:rowOff>
    </xdr:from>
    <xdr:to>
      <xdr:col>45</xdr:col>
      <xdr:colOff>177800</xdr:colOff>
      <xdr:row>108</xdr:row>
      <xdr:rowOff>53339</xdr:rowOff>
    </xdr:to>
    <xdr:cxnSp macro="">
      <xdr:nvCxnSpPr>
        <xdr:cNvPr id="353" name="直線コネクタ 352">
          <a:extLst>
            <a:ext uri="{FF2B5EF4-FFF2-40B4-BE49-F238E27FC236}">
              <a16:creationId xmlns:a16="http://schemas.microsoft.com/office/drawing/2014/main" id="{E77147F7-7541-45F7-A999-BEF88B82ABD6}"/>
            </a:ext>
          </a:extLst>
        </xdr:cNvPr>
        <xdr:cNvCxnSpPr/>
      </xdr:nvCxnSpPr>
      <xdr:spPr>
        <a:xfrm flipV="1">
          <a:off x="7861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120650</xdr:rowOff>
    </xdr:from>
    <xdr:to>
      <xdr:col>36</xdr:col>
      <xdr:colOff>165100</xdr:colOff>
      <xdr:row>108</xdr:row>
      <xdr:rowOff>50800</xdr:rowOff>
    </xdr:to>
    <xdr:sp macro="" textlink="">
      <xdr:nvSpPr>
        <xdr:cNvPr id="354" name="楕円 353">
          <a:extLst>
            <a:ext uri="{FF2B5EF4-FFF2-40B4-BE49-F238E27FC236}">
              <a16:creationId xmlns:a16="http://schemas.microsoft.com/office/drawing/2014/main" id="{860FE758-133B-4D22-B107-B6F601D34981}"/>
            </a:ext>
          </a:extLst>
        </xdr:cNvPr>
        <xdr:cNvSpPr/>
      </xdr:nvSpPr>
      <xdr:spPr>
        <a:xfrm>
          <a:off x="692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0</xdr:rowOff>
    </xdr:from>
    <xdr:to>
      <xdr:col>41</xdr:col>
      <xdr:colOff>50800</xdr:colOff>
      <xdr:row>108</xdr:row>
      <xdr:rowOff>53339</xdr:rowOff>
    </xdr:to>
    <xdr:cxnSp macro="">
      <xdr:nvCxnSpPr>
        <xdr:cNvPr id="355" name="直線コネクタ 354">
          <a:extLst>
            <a:ext uri="{FF2B5EF4-FFF2-40B4-BE49-F238E27FC236}">
              <a16:creationId xmlns:a16="http://schemas.microsoft.com/office/drawing/2014/main" id="{44B1BB0F-889D-4FC9-8B9F-BC67E49CBA6D}"/>
            </a:ext>
          </a:extLst>
        </xdr:cNvPr>
        <xdr:cNvCxnSpPr/>
      </xdr:nvCxnSpPr>
      <xdr:spPr>
        <a:xfrm>
          <a:off x="6972300" y="18516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56" name="n_1aveValue【市民会館】&#10;一人当たり面積">
          <a:extLst>
            <a:ext uri="{FF2B5EF4-FFF2-40B4-BE49-F238E27FC236}">
              <a16:creationId xmlns:a16="http://schemas.microsoft.com/office/drawing/2014/main" id="{4B38844A-045D-4E68-9D28-5D2F5CC2F80D}"/>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57" name="n_2aveValue【市民会館】&#10;一人当たり面積">
          <a:extLst>
            <a:ext uri="{FF2B5EF4-FFF2-40B4-BE49-F238E27FC236}">
              <a16:creationId xmlns:a16="http://schemas.microsoft.com/office/drawing/2014/main" id="{5EAD51C7-1335-44C1-B06C-A3D1F6DA2B6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58" name="n_3aveValue【市民会館】&#10;一人当たり面積">
          <a:extLst>
            <a:ext uri="{FF2B5EF4-FFF2-40B4-BE49-F238E27FC236}">
              <a16:creationId xmlns:a16="http://schemas.microsoft.com/office/drawing/2014/main" id="{A7A9352C-83F5-4A1D-AEC1-FBB9E476A1F1}"/>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59" name="n_4aveValue【市民会館】&#10;一人当たり面積">
          <a:extLst>
            <a:ext uri="{FF2B5EF4-FFF2-40B4-BE49-F238E27FC236}">
              <a16:creationId xmlns:a16="http://schemas.microsoft.com/office/drawing/2014/main" id="{71AA9662-043F-432F-9835-0EDABBEDB55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360" name="n_1mainValue【市民会館】&#10;一人当たり面積">
          <a:extLst>
            <a:ext uri="{FF2B5EF4-FFF2-40B4-BE49-F238E27FC236}">
              <a16:creationId xmlns:a16="http://schemas.microsoft.com/office/drawing/2014/main" id="{38B474A4-6F97-4B59-8C4A-6B05D71BA1DE}"/>
            </a:ext>
          </a:extLst>
        </xdr:cNvPr>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93363</xdr:rowOff>
    </xdr:from>
    <xdr:ext cx="469744" cy="259045"/>
    <xdr:sp macro="" textlink="">
      <xdr:nvSpPr>
        <xdr:cNvPr id="361" name="n_2mainValue【市民会館】&#10;一人当たり面積">
          <a:extLst>
            <a:ext uri="{FF2B5EF4-FFF2-40B4-BE49-F238E27FC236}">
              <a16:creationId xmlns:a16="http://schemas.microsoft.com/office/drawing/2014/main" id="{28AD3737-56BF-4005-9915-EBC555D46961}"/>
            </a:ext>
          </a:extLst>
        </xdr:cNvPr>
        <xdr:cNvSpPr txBox="1"/>
      </xdr:nvSpPr>
      <xdr:spPr>
        <a:xfrm>
          <a:off x="8515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362" name="n_3mainValue【市民会館】&#10;一人当たり面積">
          <a:extLst>
            <a:ext uri="{FF2B5EF4-FFF2-40B4-BE49-F238E27FC236}">
              <a16:creationId xmlns:a16="http://schemas.microsoft.com/office/drawing/2014/main" id="{25BF50EB-98D5-488C-A1AE-6F6F9B033C84}"/>
            </a:ext>
          </a:extLst>
        </xdr:cNvPr>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41927</xdr:rowOff>
    </xdr:from>
    <xdr:ext cx="469744" cy="259045"/>
    <xdr:sp macro="" textlink="">
      <xdr:nvSpPr>
        <xdr:cNvPr id="363" name="n_4mainValue【市民会館】&#10;一人当たり面積">
          <a:extLst>
            <a:ext uri="{FF2B5EF4-FFF2-40B4-BE49-F238E27FC236}">
              <a16:creationId xmlns:a16="http://schemas.microsoft.com/office/drawing/2014/main" id="{81859A7F-8D26-4679-8F2E-D1AEBAEF1D5A}"/>
            </a:ext>
          </a:extLst>
        </xdr:cNvPr>
        <xdr:cNvSpPr txBox="1"/>
      </xdr:nvSpPr>
      <xdr:spPr>
        <a:xfrm>
          <a:off x="6737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9B98DE99-5933-4F06-951A-288BFF204C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51A70424-EDFF-4493-9191-2B32343D4A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6EA24EA6-3D9D-4725-87DC-D0AC84CEC7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5ADAEE23-6964-41AF-B984-3686ECFC5E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818D9A75-BC95-4A2B-964D-090A2EB329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EAB3C896-5D1B-45D7-A535-4347C339E9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71DA11D9-5A15-47AE-B4FC-BC9C6B801A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B4FFA266-E4FE-4D8A-8201-31E9F32587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5250BB40-916F-42F9-BEE9-8491AE4974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D58CFE4D-38A7-49AA-B7B3-AB068B8FDA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a:extLst>
            <a:ext uri="{FF2B5EF4-FFF2-40B4-BE49-F238E27FC236}">
              <a16:creationId xmlns:a16="http://schemas.microsoft.com/office/drawing/2014/main" id="{E3D1CF8F-0AF9-4929-9B05-4AB0D7DD3B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40BE2355-38CE-4E49-8388-35D6F84373E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6" name="テキスト ボックス 375">
          <a:extLst>
            <a:ext uri="{FF2B5EF4-FFF2-40B4-BE49-F238E27FC236}">
              <a16:creationId xmlns:a16="http://schemas.microsoft.com/office/drawing/2014/main" id="{EF1ED680-DC15-43B5-A864-060EB09144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B3EBAE15-07B0-40F1-B0D4-AC1037B1EBE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8BB7EB5C-CB3E-4390-AADB-7CBE8D16AA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C8DDDF48-6375-4725-9F7B-239471F5AD2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C4EE19D2-8A5A-4F02-8C8B-674E3622138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6969D7FE-4A4D-4EFD-A7E2-05BE22F806D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3025E420-FF15-4DEC-8FCA-E77F8EE92E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B18BC0CF-C995-4AC2-9E8E-4883129D1F8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a:extLst>
            <a:ext uri="{FF2B5EF4-FFF2-40B4-BE49-F238E27FC236}">
              <a16:creationId xmlns:a16="http://schemas.microsoft.com/office/drawing/2014/main" id="{80FEBB23-4C52-49C7-8C4D-1901B115E9E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2040929C-0D19-4DF9-B369-D0E3AC80A1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6" name="テキスト ボックス 385">
          <a:extLst>
            <a:ext uri="{FF2B5EF4-FFF2-40B4-BE49-F238E27FC236}">
              <a16:creationId xmlns:a16="http://schemas.microsoft.com/office/drawing/2014/main" id="{272B6DCB-565A-405E-B21F-CA26BF8530A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D088A1D-65AE-4E08-8B48-A15FBCAC16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88" name="直線コネクタ 387">
          <a:extLst>
            <a:ext uri="{FF2B5EF4-FFF2-40B4-BE49-F238E27FC236}">
              <a16:creationId xmlns:a16="http://schemas.microsoft.com/office/drawing/2014/main" id="{8B6A3B01-A0B1-4542-83B8-82602ADFA0C7}"/>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086DF481-6B63-472C-82D6-43BE4A4C6B71}"/>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0" name="直線コネクタ 389">
          <a:extLst>
            <a:ext uri="{FF2B5EF4-FFF2-40B4-BE49-F238E27FC236}">
              <a16:creationId xmlns:a16="http://schemas.microsoft.com/office/drawing/2014/main" id="{26CC3B26-9242-449F-A1BD-FB391F8D6505}"/>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76268CAC-3E82-4876-AE19-DE27E5EC2D38}"/>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392" name="直線コネクタ 391">
          <a:extLst>
            <a:ext uri="{FF2B5EF4-FFF2-40B4-BE49-F238E27FC236}">
              <a16:creationId xmlns:a16="http://schemas.microsoft.com/office/drawing/2014/main" id="{44A625DC-CA10-43C7-B3B9-B7E0F2146105}"/>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D4B36897-37B4-4B09-919D-00C08CAC28B4}"/>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94" name="フローチャート: 判断 393">
          <a:extLst>
            <a:ext uri="{FF2B5EF4-FFF2-40B4-BE49-F238E27FC236}">
              <a16:creationId xmlns:a16="http://schemas.microsoft.com/office/drawing/2014/main" id="{1CC53AFA-9A05-43FA-9337-43E697653937}"/>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95" name="フローチャート: 判断 394">
          <a:extLst>
            <a:ext uri="{FF2B5EF4-FFF2-40B4-BE49-F238E27FC236}">
              <a16:creationId xmlns:a16="http://schemas.microsoft.com/office/drawing/2014/main" id="{9A32AB04-599E-4628-9451-2A5D41FFD272}"/>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96" name="フローチャート: 判断 395">
          <a:extLst>
            <a:ext uri="{FF2B5EF4-FFF2-40B4-BE49-F238E27FC236}">
              <a16:creationId xmlns:a16="http://schemas.microsoft.com/office/drawing/2014/main" id="{9664D9B2-72F7-46DA-B6B8-2990328CE45F}"/>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397" name="フローチャート: 判断 396">
          <a:extLst>
            <a:ext uri="{FF2B5EF4-FFF2-40B4-BE49-F238E27FC236}">
              <a16:creationId xmlns:a16="http://schemas.microsoft.com/office/drawing/2014/main" id="{2A8B9656-7383-4B87-A5EC-82C5696DA8FF}"/>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398" name="フローチャート: 判断 397">
          <a:extLst>
            <a:ext uri="{FF2B5EF4-FFF2-40B4-BE49-F238E27FC236}">
              <a16:creationId xmlns:a16="http://schemas.microsoft.com/office/drawing/2014/main" id="{78F55CB6-EF2C-4073-A1F0-27F6B689DD44}"/>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4324507-E3BE-4349-98DD-610C3BDAC7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DAF4E86-8AF3-48B6-B5FE-84769ED4C2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F5017CB-2A7C-4ACE-88D8-CCD54FDC1E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CCA1EA4-3478-425F-B773-41C901257E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06F1A2D-23A5-4D9A-AB2B-D43D1F8AAF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404" name="楕円 403">
          <a:extLst>
            <a:ext uri="{FF2B5EF4-FFF2-40B4-BE49-F238E27FC236}">
              <a16:creationId xmlns:a16="http://schemas.microsoft.com/office/drawing/2014/main" id="{6037438B-5B35-4ED1-8194-3E45A801F3DC}"/>
            </a:ext>
          </a:extLst>
        </xdr:cNvPr>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BC22FA36-78F6-4025-A7A5-7BE0BF17F212}"/>
            </a:ext>
          </a:extLst>
        </xdr:cNvPr>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406" name="楕円 405">
          <a:extLst>
            <a:ext uri="{FF2B5EF4-FFF2-40B4-BE49-F238E27FC236}">
              <a16:creationId xmlns:a16="http://schemas.microsoft.com/office/drawing/2014/main" id="{6DF07A82-D03F-48C2-B921-43CAFB04E5E0}"/>
            </a:ext>
          </a:extLst>
        </xdr:cNvPr>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38</xdr:row>
      <xdr:rowOff>158115</xdr:rowOff>
    </xdr:to>
    <xdr:cxnSp macro="">
      <xdr:nvCxnSpPr>
        <xdr:cNvPr id="407" name="直線コネクタ 406">
          <a:extLst>
            <a:ext uri="{FF2B5EF4-FFF2-40B4-BE49-F238E27FC236}">
              <a16:creationId xmlns:a16="http://schemas.microsoft.com/office/drawing/2014/main" id="{5A32D11B-8EFD-44AB-B102-E39E1D6CD929}"/>
            </a:ext>
          </a:extLst>
        </xdr:cNvPr>
        <xdr:cNvCxnSpPr/>
      </xdr:nvCxnSpPr>
      <xdr:spPr>
        <a:xfrm>
          <a:off x="15481300" y="6650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08" name="楕円 407">
          <a:extLst>
            <a:ext uri="{FF2B5EF4-FFF2-40B4-BE49-F238E27FC236}">
              <a16:creationId xmlns:a16="http://schemas.microsoft.com/office/drawing/2014/main" id="{D41EB9F6-39AD-4DF7-AA62-A9372C39012E}"/>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135255</xdr:rowOff>
    </xdr:to>
    <xdr:cxnSp macro="">
      <xdr:nvCxnSpPr>
        <xdr:cNvPr id="409" name="直線コネクタ 408">
          <a:extLst>
            <a:ext uri="{FF2B5EF4-FFF2-40B4-BE49-F238E27FC236}">
              <a16:creationId xmlns:a16="http://schemas.microsoft.com/office/drawing/2014/main" id="{EC346F92-0CC1-4EBF-8B05-42F0B3560232}"/>
            </a:ext>
          </a:extLst>
        </xdr:cNvPr>
        <xdr:cNvCxnSpPr/>
      </xdr:nvCxnSpPr>
      <xdr:spPr>
        <a:xfrm>
          <a:off x="14592300" y="662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10" name="楕円 409">
          <a:extLst>
            <a:ext uri="{FF2B5EF4-FFF2-40B4-BE49-F238E27FC236}">
              <a16:creationId xmlns:a16="http://schemas.microsoft.com/office/drawing/2014/main" id="{1D51327D-4913-4E13-85CF-9369AC409D21}"/>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110490</xdr:rowOff>
    </xdr:to>
    <xdr:cxnSp macro="">
      <xdr:nvCxnSpPr>
        <xdr:cNvPr id="411" name="直線コネクタ 410">
          <a:extLst>
            <a:ext uri="{FF2B5EF4-FFF2-40B4-BE49-F238E27FC236}">
              <a16:creationId xmlns:a16="http://schemas.microsoft.com/office/drawing/2014/main" id="{05DEFAA7-C418-434F-9A89-2E18B6F5CF87}"/>
            </a:ext>
          </a:extLst>
        </xdr:cNvPr>
        <xdr:cNvCxnSpPr/>
      </xdr:nvCxnSpPr>
      <xdr:spPr>
        <a:xfrm>
          <a:off x="13703300" y="6598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412" name="楕円 411">
          <a:extLst>
            <a:ext uri="{FF2B5EF4-FFF2-40B4-BE49-F238E27FC236}">
              <a16:creationId xmlns:a16="http://schemas.microsoft.com/office/drawing/2014/main" id="{564A340A-DE15-4FF9-9913-D5CAE2CA45B0}"/>
            </a:ext>
          </a:extLst>
        </xdr:cNvPr>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38</xdr:row>
      <xdr:rowOff>83820</xdr:rowOff>
    </xdr:to>
    <xdr:cxnSp macro="">
      <xdr:nvCxnSpPr>
        <xdr:cNvPr id="413" name="直線コネクタ 412">
          <a:extLst>
            <a:ext uri="{FF2B5EF4-FFF2-40B4-BE49-F238E27FC236}">
              <a16:creationId xmlns:a16="http://schemas.microsoft.com/office/drawing/2014/main" id="{F8ADE179-B799-4C87-88A2-AB234CEF37BA}"/>
            </a:ext>
          </a:extLst>
        </xdr:cNvPr>
        <xdr:cNvCxnSpPr/>
      </xdr:nvCxnSpPr>
      <xdr:spPr>
        <a:xfrm>
          <a:off x="12814300" y="657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1ECF8808-3BFD-4632-84DE-100BAAA1FB8E}"/>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49904D17-4D31-4254-8E8A-DF54FE54C71E}"/>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CD8AC40A-8DB2-4573-912F-07353AB3882E}"/>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BA0A8351-259D-4384-A1CC-A00464D37B0F}"/>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6B85EE04-AE74-4223-9C9C-E1F1DACD1C5A}"/>
            </a:ext>
          </a:extLst>
        </xdr:cNvPr>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3B1E652B-F173-4024-97B9-4FD641F5616A}"/>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8CEA8E09-4652-4EE1-9926-AF6C7F067DBB}"/>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421" name="n_4mainValue【一般廃棄物処理施設】&#10;有形固定資産減価償却率">
          <a:extLst>
            <a:ext uri="{FF2B5EF4-FFF2-40B4-BE49-F238E27FC236}">
              <a16:creationId xmlns:a16="http://schemas.microsoft.com/office/drawing/2014/main" id="{EE79230B-E601-4BFA-8E8C-700752EF6849}"/>
            </a:ext>
          </a:extLst>
        </xdr:cNvPr>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E2C5963C-8760-4B4A-9795-D9867EC67A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4C723362-2A6A-42C3-B96C-42DC5F0097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87CE515D-D68D-4C8C-ABA7-AB97113927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89FE8EE1-802F-4002-9AA4-C0C9C0F47E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9B282847-E66E-467F-8678-99607401A4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161FA14B-F3D5-4AE6-A039-02C65156CA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EDCC4CC4-CC2D-454F-9F45-55C2FF233E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AE3DECA8-18F6-406B-9522-2D2078897F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a16="http://schemas.microsoft.com/office/drawing/2014/main" id="{764A6794-BB83-4E30-B438-81C6A8638B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a16="http://schemas.microsoft.com/office/drawing/2014/main" id="{C6403045-544B-495F-9D38-D9C930E7CD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a:extLst>
            <a:ext uri="{FF2B5EF4-FFF2-40B4-BE49-F238E27FC236}">
              <a16:creationId xmlns:a16="http://schemas.microsoft.com/office/drawing/2014/main" id="{3EEBBF97-6A89-4DEA-A9C4-1BF6F4AC61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3" name="テキスト ボックス 432">
          <a:extLst>
            <a:ext uri="{FF2B5EF4-FFF2-40B4-BE49-F238E27FC236}">
              <a16:creationId xmlns:a16="http://schemas.microsoft.com/office/drawing/2014/main" id="{CB3D0EE5-CF79-46E4-8B48-CBC6606CF49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a:extLst>
            <a:ext uri="{FF2B5EF4-FFF2-40B4-BE49-F238E27FC236}">
              <a16:creationId xmlns:a16="http://schemas.microsoft.com/office/drawing/2014/main" id="{A5D45BE5-C157-4267-A611-4E0D0185DB4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5" name="テキスト ボックス 434">
          <a:extLst>
            <a:ext uri="{FF2B5EF4-FFF2-40B4-BE49-F238E27FC236}">
              <a16:creationId xmlns:a16="http://schemas.microsoft.com/office/drawing/2014/main" id="{61EDB101-BDE0-47D4-8A3F-DF2151625E5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a:extLst>
            <a:ext uri="{FF2B5EF4-FFF2-40B4-BE49-F238E27FC236}">
              <a16:creationId xmlns:a16="http://schemas.microsoft.com/office/drawing/2014/main" id="{A0DA514F-A309-4153-824D-632DCEC8A92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7" name="テキスト ボックス 436">
          <a:extLst>
            <a:ext uri="{FF2B5EF4-FFF2-40B4-BE49-F238E27FC236}">
              <a16:creationId xmlns:a16="http://schemas.microsoft.com/office/drawing/2014/main" id="{4F8FD97D-FA3D-4E85-BD4B-C01DE424382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a:extLst>
            <a:ext uri="{FF2B5EF4-FFF2-40B4-BE49-F238E27FC236}">
              <a16:creationId xmlns:a16="http://schemas.microsoft.com/office/drawing/2014/main" id="{9D7DF576-F830-45E9-8E29-B3C97C6C36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9" name="テキスト ボックス 438">
          <a:extLst>
            <a:ext uri="{FF2B5EF4-FFF2-40B4-BE49-F238E27FC236}">
              <a16:creationId xmlns:a16="http://schemas.microsoft.com/office/drawing/2014/main" id="{1FD75A9D-2935-47E0-BE2F-58D1055C40A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a:extLst>
            <a:ext uri="{FF2B5EF4-FFF2-40B4-BE49-F238E27FC236}">
              <a16:creationId xmlns:a16="http://schemas.microsoft.com/office/drawing/2014/main" id="{64AF0400-2970-4200-9AE7-5ACAB9FEF1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a:extLst>
            <a:ext uri="{FF2B5EF4-FFF2-40B4-BE49-F238E27FC236}">
              <a16:creationId xmlns:a16="http://schemas.microsoft.com/office/drawing/2014/main" id="{30758997-7239-4349-ABDB-9DD31379CD8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a:extLst>
            <a:ext uri="{FF2B5EF4-FFF2-40B4-BE49-F238E27FC236}">
              <a16:creationId xmlns:a16="http://schemas.microsoft.com/office/drawing/2014/main" id="{69A6C192-191D-471F-90A8-B21094C6AD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3" name="直線コネクタ 442">
          <a:extLst>
            <a:ext uri="{FF2B5EF4-FFF2-40B4-BE49-F238E27FC236}">
              <a16:creationId xmlns:a16="http://schemas.microsoft.com/office/drawing/2014/main" id="{6D5EAA19-F0FD-4BE1-A9A5-642B3AACCE2E}"/>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44" name="【一般廃棄物処理施設】&#10;一人当たり有形固定資産（償却資産）額最小値テキスト">
          <a:extLst>
            <a:ext uri="{FF2B5EF4-FFF2-40B4-BE49-F238E27FC236}">
              <a16:creationId xmlns:a16="http://schemas.microsoft.com/office/drawing/2014/main" id="{5D601667-D199-4333-9504-F02DCDD075A6}"/>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45" name="直線コネクタ 444">
          <a:extLst>
            <a:ext uri="{FF2B5EF4-FFF2-40B4-BE49-F238E27FC236}">
              <a16:creationId xmlns:a16="http://schemas.microsoft.com/office/drawing/2014/main" id="{AE270A3B-A8E4-4108-ACAB-7518DFAD147B}"/>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46" name="【一般廃棄物処理施設】&#10;一人当たり有形固定資産（償却資産）額最大値テキスト">
          <a:extLst>
            <a:ext uri="{FF2B5EF4-FFF2-40B4-BE49-F238E27FC236}">
              <a16:creationId xmlns:a16="http://schemas.microsoft.com/office/drawing/2014/main" id="{45C74B08-39F7-4DA9-AC61-47D0957BE479}"/>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47" name="直線コネクタ 446">
          <a:extLst>
            <a:ext uri="{FF2B5EF4-FFF2-40B4-BE49-F238E27FC236}">
              <a16:creationId xmlns:a16="http://schemas.microsoft.com/office/drawing/2014/main" id="{AD29902B-600A-46B3-9EA8-CEB83969A4A5}"/>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48" name="【一般廃棄物処理施設】&#10;一人当たり有形固定資産（償却資産）額平均値テキスト">
          <a:extLst>
            <a:ext uri="{FF2B5EF4-FFF2-40B4-BE49-F238E27FC236}">
              <a16:creationId xmlns:a16="http://schemas.microsoft.com/office/drawing/2014/main" id="{5CD8E480-97C2-4A38-B28C-F2914469AEAF}"/>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49" name="フローチャート: 判断 448">
          <a:extLst>
            <a:ext uri="{FF2B5EF4-FFF2-40B4-BE49-F238E27FC236}">
              <a16:creationId xmlns:a16="http://schemas.microsoft.com/office/drawing/2014/main" id="{785F4E24-4993-4FFA-A8E3-E3FE4D7437D5}"/>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0" name="フローチャート: 判断 449">
          <a:extLst>
            <a:ext uri="{FF2B5EF4-FFF2-40B4-BE49-F238E27FC236}">
              <a16:creationId xmlns:a16="http://schemas.microsoft.com/office/drawing/2014/main" id="{3303F5AF-760F-4742-9328-71BB1C3BE4CC}"/>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1" name="フローチャート: 判断 450">
          <a:extLst>
            <a:ext uri="{FF2B5EF4-FFF2-40B4-BE49-F238E27FC236}">
              <a16:creationId xmlns:a16="http://schemas.microsoft.com/office/drawing/2014/main" id="{4B64F159-86CD-442B-BCDF-DCC3FEEDBDAF}"/>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2" name="フローチャート: 判断 451">
          <a:extLst>
            <a:ext uri="{FF2B5EF4-FFF2-40B4-BE49-F238E27FC236}">
              <a16:creationId xmlns:a16="http://schemas.microsoft.com/office/drawing/2014/main" id="{59BC6CD4-0B49-4EBF-8407-B460EB414C84}"/>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3" name="フローチャート: 判断 452">
          <a:extLst>
            <a:ext uri="{FF2B5EF4-FFF2-40B4-BE49-F238E27FC236}">
              <a16:creationId xmlns:a16="http://schemas.microsoft.com/office/drawing/2014/main" id="{38C06037-32C3-4DCC-BD47-19FBAF709FE1}"/>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3727FC7-F3D8-4411-8AD2-EB748BCC6E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9442883-6919-4E0C-B019-B582A51FCF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85645F2-31E8-4247-AD61-21C0E86D7E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30AAB029-9FA8-4146-B43A-AF716DA581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28CAEED-D622-4B53-B51E-E548F30052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42218</xdr:rowOff>
    </xdr:from>
    <xdr:to>
      <xdr:col>116</xdr:col>
      <xdr:colOff>114300</xdr:colOff>
      <xdr:row>40</xdr:row>
      <xdr:rowOff>143818</xdr:rowOff>
    </xdr:to>
    <xdr:sp macro="" textlink="">
      <xdr:nvSpPr>
        <xdr:cNvPr id="459" name="楕円 458">
          <a:extLst>
            <a:ext uri="{FF2B5EF4-FFF2-40B4-BE49-F238E27FC236}">
              <a16:creationId xmlns:a16="http://schemas.microsoft.com/office/drawing/2014/main" id="{91281ABE-074D-4071-AD5F-BAC5198C2BEB}"/>
            </a:ext>
          </a:extLst>
        </xdr:cNvPr>
        <xdr:cNvSpPr/>
      </xdr:nvSpPr>
      <xdr:spPr>
        <a:xfrm>
          <a:off x="22110700" y="69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20645</xdr:rowOff>
    </xdr:from>
    <xdr:ext cx="534377" cy="259045"/>
    <xdr:sp macro="" textlink="">
      <xdr:nvSpPr>
        <xdr:cNvPr id="460" name="【一般廃棄物処理施設】&#10;一人当たり有形固定資産（償却資産）額該当値テキスト">
          <a:extLst>
            <a:ext uri="{FF2B5EF4-FFF2-40B4-BE49-F238E27FC236}">
              <a16:creationId xmlns:a16="http://schemas.microsoft.com/office/drawing/2014/main" id="{17994422-FC3F-4007-82C2-5ABC07B69BEE}"/>
            </a:ext>
          </a:extLst>
        </xdr:cNvPr>
        <xdr:cNvSpPr txBox="1"/>
      </xdr:nvSpPr>
      <xdr:spPr>
        <a:xfrm>
          <a:off x="22199600" y="68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45663</xdr:rowOff>
    </xdr:from>
    <xdr:to>
      <xdr:col>112</xdr:col>
      <xdr:colOff>38100</xdr:colOff>
      <xdr:row>40</xdr:row>
      <xdr:rowOff>147263</xdr:rowOff>
    </xdr:to>
    <xdr:sp macro="" textlink="">
      <xdr:nvSpPr>
        <xdr:cNvPr id="461" name="楕円 460">
          <a:extLst>
            <a:ext uri="{FF2B5EF4-FFF2-40B4-BE49-F238E27FC236}">
              <a16:creationId xmlns:a16="http://schemas.microsoft.com/office/drawing/2014/main" id="{6379CAA2-5A34-451D-AFAC-7F208A0000A7}"/>
            </a:ext>
          </a:extLst>
        </xdr:cNvPr>
        <xdr:cNvSpPr/>
      </xdr:nvSpPr>
      <xdr:spPr>
        <a:xfrm>
          <a:off x="21272500" y="69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93018</xdr:rowOff>
    </xdr:from>
    <xdr:to>
      <xdr:col>116</xdr:col>
      <xdr:colOff>63500</xdr:colOff>
      <xdr:row>40</xdr:row>
      <xdr:rowOff>96463</xdr:rowOff>
    </xdr:to>
    <xdr:cxnSp macro="">
      <xdr:nvCxnSpPr>
        <xdr:cNvPr id="462" name="直線コネクタ 461">
          <a:extLst>
            <a:ext uri="{FF2B5EF4-FFF2-40B4-BE49-F238E27FC236}">
              <a16:creationId xmlns:a16="http://schemas.microsoft.com/office/drawing/2014/main" id="{0116390C-7A3D-4549-A977-F1FDBFCF6DFB}"/>
            </a:ext>
          </a:extLst>
        </xdr:cNvPr>
        <xdr:cNvCxnSpPr/>
      </xdr:nvCxnSpPr>
      <xdr:spPr>
        <a:xfrm flipV="1">
          <a:off x="21323300" y="6951018"/>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48308</xdr:rowOff>
    </xdr:from>
    <xdr:to>
      <xdr:col>107</xdr:col>
      <xdr:colOff>101600</xdr:colOff>
      <xdr:row>40</xdr:row>
      <xdr:rowOff>149908</xdr:rowOff>
    </xdr:to>
    <xdr:sp macro="" textlink="">
      <xdr:nvSpPr>
        <xdr:cNvPr id="463" name="楕円 462">
          <a:extLst>
            <a:ext uri="{FF2B5EF4-FFF2-40B4-BE49-F238E27FC236}">
              <a16:creationId xmlns:a16="http://schemas.microsoft.com/office/drawing/2014/main" id="{A5B510E1-0A17-46B1-90C9-B6CEBB8EE4CB}"/>
            </a:ext>
          </a:extLst>
        </xdr:cNvPr>
        <xdr:cNvSpPr/>
      </xdr:nvSpPr>
      <xdr:spPr>
        <a:xfrm>
          <a:off x="20383500" y="69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96463</xdr:rowOff>
    </xdr:from>
    <xdr:to>
      <xdr:col>111</xdr:col>
      <xdr:colOff>177800</xdr:colOff>
      <xdr:row>40</xdr:row>
      <xdr:rowOff>99108</xdr:rowOff>
    </xdr:to>
    <xdr:cxnSp macro="">
      <xdr:nvCxnSpPr>
        <xdr:cNvPr id="464" name="直線コネクタ 463">
          <a:extLst>
            <a:ext uri="{FF2B5EF4-FFF2-40B4-BE49-F238E27FC236}">
              <a16:creationId xmlns:a16="http://schemas.microsoft.com/office/drawing/2014/main" id="{63037771-88DA-49B5-B47C-AC59950C1E65}"/>
            </a:ext>
          </a:extLst>
        </xdr:cNvPr>
        <xdr:cNvCxnSpPr/>
      </xdr:nvCxnSpPr>
      <xdr:spPr>
        <a:xfrm flipV="1">
          <a:off x="20434300" y="695446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50983</xdr:rowOff>
    </xdr:from>
    <xdr:to>
      <xdr:col>102</xdr:col>
      <xdr:colOff>165100</xdr:colOff>
      <xdr:row>40</xdr:row>
      <xdr:rowOff>152583</xdr:rowOff>
    </xdr:to>
    <xdr:sp macro="" textlink="">
      <xdr:nvSpPr>
        <xdr:cNvPr id="465" name="楕円 464">
          <a:extLst>
            <a:ext uri="{FF2B5EF4-FFF2-40B4-BE49-F238E27FC236}">
              <a16:creationId xmlns:a16="http://schemas.microsoft.com/office/drawing/2014/main" id="{A3FEBD2A-9FF7-4854-AEBC-B90816364975}"/>
            </a:ext>
          </a:extLst>
        </xdr:cNvPr>
        <xdr:cNvSpPr/>
      </xdr:nvSpPr>
      <xdr:spPr>
        <a:xfrm>
          <a:off x="19494500" y="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99108</xdr:rowOff>
    </xdr:from>
    <xdr:to>
      <xdr:col>107</xdr:col>
      <xdr:colOff>50800</xdr:colOff>
      <xdr:row>40</xdr:row>
      <xdr:rowOff>101783</xdr:rowOff>
    </xdr:to>
    <xdr:cxnSp macro="">
      <xdr:nvCxnSpPr>
        <xdr:cNvPr id="466" name="直線コネクタ 465">
          <a:extLst>
            <a:ext uri="{FF2B5EF4-FFF2-40B4-BE49-F238E27FC236}">
              <a16:creationId xmlns:a16="http://schemas.microsoft.com/office/drawing/2014/main" id="{FE73B42C-7DCF-41CB-B251-2A6B736CD6A2}"/>
            </a:ext>
          </a:extLst>
        </xdr:cNvPr>
        <xdr:cNvCxnSpPr/>
      </xdr:nvCxnSpPr>
      <xdr:spPr>
        <a:xfrm flipV="1">
          <a:off x="19545300" y="695710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53255</xdr:rowOff>
    </xdr:from>
    <xdr:to>
      <xdr:col>98</xdr:col>
      <xdr:colOff>38100</xdr:colOff>
      <xdr:row>40</xdr:row>
      <xdr:rowOff>154855</xdr:rowOff>
    </xdr:to>
    <xdr:sp macro="" textlink="">
      <xdr:nvSpPr>
        <xdr:cNvPr id="467" name="楕円 466">
          <a:extLst>
            <a:ext uri="{FF2B5EF4-FFF2-40B4-BE49-F238E27FC236}">
              <a16:creationId xmlns:a16="http://schemas.microsoft.com/office/drawing/2014/main" id="{EBC07084-3F35-42F5-B539-C07984D4A828}"/>
            </a:ext>
          </a:extLst>
        </xdr:cNvPr>
        <xdr:cNvSpPr/>
      </xdr:nvSpPr>
      <xdr:spPr>
        <a:xfrm>
          <a:off x="18605500" y="69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101783</xdr:rowOff>
    </xdr:from>
    <xdr:to>
      <xdr:col>102</xdr:col>
      <xdr:colOff>114300</xdr:colOff>
      <xdr:row>40</xdr:row>
      <xdr:rowOff>104055</xdr:rowOff>
    </xdr:to>
    <xdr:cxnSp macro="">
      <xdr:nvCxnSpPr>
        <xdr:cNvPr id="468" name="直線コネクタ 467">
          <a:extLst>
            <a:ext uri="{FF2B5EF4-FFF2-40B4-BE49-F238E27FC236}">
              <a16:creationId xmlns:a16="http://schemas.microsoft.com/office/drawing/2014/main" id="{09A76035-7F0B-4CB5-86FC-7C08351BE9BA}"/>
            </a:ext>
          </a:extLst>
        </xdr:cNvPr>
        <xdr:cNvCxnSpPr/>
      </xdr:nvCxnSpPr>
      <xdr:spPr>
        <a:xfrm flipV="1">
          <a:off x="18656300" y="6959783"/>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69" name="n_1aveValue【一般廃棄物処理施設】&#10;一人当たり有形固定資産（償却資産）額">
          <a:extLst>
            <a:ext uri="{FF2B5EF4-FFF2-40B4-BE49-F238E27FC236}">
              <a16:creationId xmlns:a16="http://schemas.microsoft.com/office/drawing/2014/main" id="{6148A63B-638F-4E58-A398-37B3290EA1FB}"/>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0" name="n_2aveValue【一般廃棄物処理施設】&#10;一人当たり有形固定資産（償却資産）額">
          <a:extLst>
            <a:ext uri="{FF2B5EF4-FFF2-40B4-BE49-F238E27FC236}">
              <a16:creationId xmlns:a16="http://schemas.microsoft.com/office/drawing/2014/main" id="{F2784A97-1573-4CAD-AA61-F5D9A388105B}"/>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71" name="n_3aveValue【一般廃棄物処理施設】&#10;一人当たり有形固定資産（償却資産）額">
          <a:extLst>
            <a:ext uri="{FF2B5EF4-FFF2-40B4-BE49-F238E27FC236}">
              <a16:creationId xmlns:a16="http://schemas.microsoft.com/office/drawing/2014/main" id="{EC27FB42-1EE9-453D-B4ED-5D492B08CCD4}"/>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72" name="n_4aveValue【一般廃棄物処理施設】&#10;一人当たり有形固定資産（償却資産）額">
          <a:extLst>
            <a:ext uri="{FF2B5EF4-FFF2-40B4-BE49-F238E27FC236}">
              <a16:creationId xmlns:a16="http://schemas.microsoft.com/office/drawing/2014/main" id="{986E26D6-52DD-453F-8407-A87A1B999601}"/>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138390</xdr:rowOff>
    </xdr:from>
    <xdr:ext cx="534377" cy="259045"/>
    <xdr:sp macro="" textlink="">
      <xdr:nvSpPr>
        <xdr:cNvPr id="473" name="n_1mainValue【一般廃棄物処理施設】&#10;一人当たり有形固定資産（償却資産）額">
          <a:extLst>
            <a:ext uri="{FF2B5EF4-FFF2-40B4-BE49-F238E27FC236}">
              <a16:creationId xmlns:a16="http://schemas.microsoft.com/office/drawing/2014/main" id="{85F787A4-BABE-418F-8C07-A3B61EC4C9E3}"/>
            </a:ext>
          </a:extLst>
        </xdr:cNvPr>
        <xdr:cNvSpPr txBox="1"/>
      </xdr:nvSpPr>
      <xdr:spPr>
        <a:xfrm>
          <a:off x="21043411" y="69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141035</xdr:rowOff>
    </xdr:from>
    <xdr:ext cx="534377" cy="259045"/>
    <xdr:sp macro="" textlink="">
      <xdr:nvSpPr>
        <xdr:cNvPr id="474" name="n_2mainValue【一般廃棄物処理施設】&#10;一人当たり有形固定資産（償却資産）額">
          <a:extLst>
            <a:ext uri="{FF2B5EF4-FFF2-40B4-BE49-F238E27FC236}">
              <a16:creationId xmlns:a16="http://schemas.microsoft.com/office/drawing/2014/main" id="{ECD9FCD5-5027-4016-A8FB-8FE6791EC772}"/>
            </a:ext>
          </a:extLst>
        </xdr:cNvPr>
        <xdr:cNvSpPr txBox="1"/>
      </xdr:nvSpPr>
      <xdr:spPr>
        <a:xfrm>
          <a:off x="20167111" y="699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143710</xdr:rowOff>
    </xdr:from>
    <xdr:ext cx="534377" cy="259045"/>
    <xdr:sp macro="" textlink="">
      <xdr:nvSpPr>
        <xdr:cNvPr id="475" name="n_3mainValue【一般廃棄物処理施設】&#10;一人当たり有形固定資産（償却資産）額">
          <a:extLst>
            <a:ext uri="{FF2B5EF4-FFF2-40B4-BE49-F238E27FC236}">
              <a16:creationId xmlns:a16="http://schemas.microsoft.com/office/drawing/2014/main" id="{9D1E4A8D-B9EF-40E5-B692-6AC369B1EAE6}"/>
            </a:ext>
          </a:extLst>
        </xdr:cNvPr>
        <xdr:cNvSpPr txBox="1"/>
      </xdr:nvSpPr>
      <xdr:spPr>
        <a:xfrm>
          <a:off x="19278111" y="70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171382</xdr:rowOff>
    </xdr:from>
    <xdr:ext cx="534377" cy="259045"/>
    <xdr:sp macro="" textlink="">
      <xdr:nvSpPr>
        <xdr:cNvPr id="476" name="n_4mainValue【一般廃棄物処理施設】&#10;一人当たり有形固定資産（償却資産）額">
          <a:extLst>
            <a:ext uri="{FF2B5EF4-FFF2-40B4-BE49-F238E27FC236}">
              <a16:creationId xmlns:a16="http://schemas.microsoft.com/office/drawing/2014/main" id="{A3561BCA-8E3E-4F0C-9277-351FEAA32D8A}"/>
            </a:ext>
          </a:extLst>
        </xdr:cNvPr>
        <xdr:cNvSpPr txBox="1"/>
      </xdr:nvSpPr>
      <xdr:spPr>
        <a:xfrm>
          <a:off x="18389111" y="66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3F26A3E1-D082-485A-8670-A0DEB90685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936395A6-91AC-42CD-8129-DDE7AE9D25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A71036DA-590E-44C2-A50E-1C04A7D35A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84E71B23-ECC4-4D42-844B-8753C672D5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6CA9FF29-1666-4918-B108-5283B5D949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65D11538-72DA-4AF8-9721-5F34228E18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C2D71472-5C0E-4B6C-AE36-0C7DA95C59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B6741F0F-A3A2-43D2-B880-08CD194AA3B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9085C947-D379-4E85-86B7-C10ACEECA7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5DF083B7-EAB8-4221-84BA-51A10DBBC2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72A0E512-501E-4006-83E2-6CA410EA73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D08F86EE-0F42-46A0-8E24-91680F2779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550A9635-32A0-4D8F-8914-43690CC3C9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78D41B82-C5FD-47B7-AC9F-AB62DFD608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716E44EE-2A29-49E9-8DA8-00EF6E0026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D7C6FB74-D9F9-4BEB-8A09-6D36A83A90B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E8A3627B-F1C2-4570-AA45-38BBAFA485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02C37D6B-1D04-452C-8F96-A2421F843C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CA52BFBB-CA52-40CD-8548-7A9E2BD90F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9F860497-DB3A-4AFE-847C-CC8DC5509A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96EBB02E-8416-49B0-BBE3-9EFB0FBE1F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27804CE5-BFF7-481C-AEF0-AB46D116A0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4B733821-48A9-4216-BDFF-16E5347CFF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29DCB95C-1F22-42F8-B894-10DD121BED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8998BDC0-938C-453B-A54B-C4A1217A45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AFB33EFB-246E-47D5-BAE4-E919C8E1D3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601F410B-D5E1-44F0-B4F3-F9BCF99945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id="{1C3D5F97-CEBD-467A-802D-06E681B28AA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5" name="テキスト ボックス 504">
          <a:extLst>
            <a:ext uri="{FF2B5EF4-FFF2-40B4-BE49-F238E27FC236}">
              <a16:creationId xmlns:a16="http://schemas.microsoft.com/office/drawing/2014/main" id="{8626B7D1-AD3A-4E3F-862B-AAB858551B6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id="{5E75AB32-2FC4-4DDD-A4CE-A0E5111867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id="{256F3B11-AD63-45DC-88E4-972CBE2581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id="{119325C4-ED8F-4C11-B56F-E661ABFD136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id="{FE4729FF-3469-4879-89E9-499ED69641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id="{3EB00F42-0843-4767-B6AC-C17A167C6A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id="{A88A67D7-8E19-4940-9866-7367E17E810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id="{D57D4C86-F3C1-498A-8FDC-157B67E4BA8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id="{E4DCD6CC-D0D2-427A-9BD3-FDD8E5726B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id="{3E85F3A1-1329-4F61-B27A-207FF8F064E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5" name="テキスト ボックス 514">
          <a:extLst>
            <a:ext uri="{FF2B5EF4-FFF2-40B4-BE49-F238E27FC236}">
              <a16:creationId xmlns:a16="http://schemas.microsoft.com/office/drawing/2014/main" id="{D08DC4EE-3F4B-4E57-8157-2244ABD936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8704F28D-61D2-404A-B766-A82CD2C414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a:extLst>
            <a:ext uri="{FF2B5EF4-FFF2-40B4-BE49-F238E27FC236}">
              <a16:creationId xmlns:a16="http://schemas.microsoft.com/office/drawing/2014/main" id="{5A2791C8-2B58-48B6-BAAD-C4CFFEDBE7B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18" name="直線コネクタ 517">
          <a:extLst>
            <a:ext uri="{FF2B5EF4-FFF2-40B4-BE49-F238E27FC236}">
              <a16:creationId xmlns:a16="http://schemas.microsoft.com/office/drawing/2014/main" id="{89CDE24A-2DA4-408B-8D4E-A51559F90F6C}"/>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9" name="【消防施設】&#10;有形固定資産減価償却率最小値テキスト">
          <a:extLst>
            <a:ext uri="{FF2B5EF4-FFF2-40B4-BE49-F238E27FC236}">
              <a16:creationId xmlns:a16="http://schemas.microsoft.com/office/drawing/2014/main" id="{CB91AC0B-6CFF-43A4-865E-69F477A000F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0" name="直線コネクタ 519">
          <a:extLst>
            <a:ext uri="{FF2B5EF4-FFF2-40B4-BE49-F238E27FC236}">
              <a16:creationId xmlns:a16="http://schemas.microsoft.com/office/drawing/2014/main" id="{D5C1A230-50A2-4821-A0C2-0F0DCA2FC9A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21" name="【消防施設】&#10;有形固定資産減価償却率最大値テキスト">
          <a:extLst>
            <a:ext uri="{FF2B5EF4-FFF2-40B4-BE49-F238E27FC236}">
              <a16:creationId xmlns:a16="http://schemas.microsoft.com/office/drawing/2014/main" id="{121B1D7F-CA65-458F-A89D-7B089C5ADE4D}"/>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22" name="直線コネクタ 521">
          <a:extLst>
            <a:ext uri="{FF2B5EF4-FFF2-40B4-BE49-F238E27FC236}">
              <a16:creationId xmlns:a16="http://schemas.microsoft.com/office/drawing/2014/main" id="{4B90707E-05BF-4FDE-A073-FEF25B6B4431}"/>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523" name="【消防施設】&#10;有形固定資産減価償却率平均値テキスト">
          <a:extLst>
            <a:ext uri="{FF2B5EF4-FFF2-40B4-BE49-F238E27FC236}">
              <a16:creationId xmlns:a16="http://schemas.microsoft.com/office/drawing/2014/main" id="{CDA781DE-3EF6-44F6-892B-E435906CBB2E}"/>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24" name="フローチャート: 判断 523">
          <a:extLst>
            <a:ext uri="{FF2B5EF4-FFF2-40B4-BE49-F238E27FC236}">
              <a16:creationId xmlns:a16="http://schemas.microsoft.com/office/drawing/2014/main" id="{D9AFD9E7-80BE-4B3D-8BDA-49984B626C9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25" name="フローチャート: 判断 524">
          <a:extLst>
            <a:ext uri="{FF2B5EF4-FFF2-40B4-BE49-F238E27FC236}">
              <a16:creationId xmlns:a16="http://schemas.microsoft.com/office/drawing/2014/main" id="{BF99F7F1-91C7-4521-AF0E-0EF1A516993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26" name="フローチャート: 判断 525">
          <a:extLst>
            <a:ext uri="{FF2B5EF4-FFF2-40B4-BE49-F238E27FC236}">
              <a16:creationId xmlns:a16="http://schemas.microsoft.com/office/drawing/2014/main" id="{1C328C4B-A5CF-4A93-9164-8EA191284ECF}"/>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27" name="フローチャート: 判断 526">
          <a:extLst>
            <a:ext uri="{FF2B5EF4-FFF2-40B4-BE49-F238E27FC236}">
              <a16:creationId xmlns:a16="http://schemas.microsoft.com/office/drawing/2014/main" id="{618AF05A-DB9C-4A68-875E-F362D77D28B6}"/>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28" name="フローチャート: 判断 527">
          <a:extLst>
            <a:ext uri="{FF2B5EF4-FFF2-40B4-BE49-F238E27FC236}">
              <a16:creationId xmlns:a16="http://schemas.microsoft.com/office/drawing/2014/main" id="{E3D46B9C-E981-46D2-AAF4-B732186B0CC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BA0D4327-E8B4-4CA8-9FA3-F741D4FFE9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78CCBAE7-2AE6-4FF3-A58F-802031EF83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8297BD1-C279-47E1-8158-0A6D42642C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47C3189C-51F2-4521-B815-70DCCBEFC8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B95AF61A-988E-47B9-B6D2-127CCDD277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34" name="楕円 533">
          <a:extLst>
            <a:ext uri="{FF2B5EF4-FFF2-40B4-BE49-F238E27FC236}">
              <a16:creationId xmlns:a16="http://schemas.microsoft.com/office/drawing/2014/main" id="{8FC36ED9-7A58-48ED-8AC7-B313A18C954C}"/>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35" name="【消防施設】&#10;有形固定資産減価償却率該当値テキスト">
          <a:extLst>
            <a:ext uri="{FF2B5EF4-FFF2-40B4-BE49-F238E27FC236}">
              <a16:creationId xmlns:a16="http://schemas.microsoft.com/office/drawing/2014/main" id="{F44D9BDB-B7FD-460C-A7AE-D503EB9AD02C}"/>
            </a:ext>
          </a:extLst>
        </xdr:cNvPr>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536" name="楕円 535">
          <a:extLst>
            <a:ext uri="{FF2B5EF4-FFF2-40B4-BE49-F238E27FC236}">
              <a16:creationId xmlns:a16="http://schemas.microsoft.com/office/drawing/2014/main" id="{03739465-5F12-4204-943A-304AFBC35F64}"/>
            </a:ext>
          </a:extLst>
        </xdr:cNvPr>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93618</xdr:rowOff>
    </xdr:from>
    <xdr:to>
      <xdr:col>85</xdr:col>
      <xdr:colOff>127000</xdr:colOff>
      <xdr:row>80</xdr:row>
      <xdr:rowOff>129539</xdr:rowOff>
    </xdr:to>
    <xdr:cxnSp macro="">
      <xdr:nvCxnSpPr>
        <xdr:cNvPr id="537" name="直線コネクタ 536">
          <a:extLst>
            <a:ext uri="{FF2B5EF4-FFF2-40B4-BE49-F238E27FC236}">
              <a16:creationId xmlns:a16="http://schemas.microsoft.com/office/drawing/2014/main" id="{57FCC239-F5BC-4D5D-A089-75CB9110EE79}"/>
            </a:ext>
          </a:extLst>
        </xdr:cNvPr>
        <xdr:cNvCxnSpPr/>
      </xdr:nvCxnSpPr>
      <xdr:spPr>
        <a:xfrm>
          <a:off x="15481300" y="138096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31387</xdr:rowOff>
    </xdr:from>
    <xdr:to>
      <xdr:col>76</xdr:col>
      <xdr:colOff>165100</xdr:colOff>
      <xdr:row>80</xdr:row>
      <xdr:rowOff>132987</xdr:rowOff>
    </xdr:to>
    <xdr:sp macro="" textlink="">
      <xdr:nvSpPr>
        <xdr:cNvPr id="538" name="楕円 537">
          <a:extLst>
            <a:ext uri="{FF2B5EF4-FFF2-40B4-BE49-F238E27FC236}">
              <a16:creationId xmlns:a16="http://schemas.microsoft.com/office/drawing/2014/main" id="{80E3D14F-2410-4700-9552-2DE5C19AA01D}"/>
            </a:ext>
          </a:extLst>
        </xdr:cNvPr>
        <xdr:cNvSpPr/>
      </xdr:nvSpPr>
      <xdr:spPr>
        <a:xfrm>
          <a:off x="14541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93618</xdr:rowOff>
    </xdr:to>
    <xdr:cxnSp macro="">
      <xdr:nvCxnSpPr>
        <xdr:cNvPr id="539" name="直線コネクタ 538">
          <a:extLst>
            <a:ext uri="{FF2B5EF4-FFF2-40B4-BE49-F238E27FC236}">
              <a16:creationId xmlns:a16="http://schemas.microsoft.com/office/drawing/2014/main" id="{71A622DD-DC57-4C70-8F61-1BCE06EFE6CA}"/>
            </a:ext>
          </a:extLst>
        </xdr:cNvPr>
        <xdr:cNvCxnSpPr/>
      </xdr:nvCxnSpPr>
      <xdr:spPr>
        <a:xfrm>
          <a:off x="14592300" y="137981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540" name="楕円 539">
          <a:extLst>
            <a:ext uri="{FF2B5EF4-FFF2-40B4-BE49-F238E27FC236}">
              <a16:creationId xmlns:a16="http://schemas.microsoft.com/office/drawing/2014/main" id="{8ABCAAF6-D237-4154-A147-5FF58EE72DFD}"/>
            </a:ext>
          </a:extLst>
        </xdr:cNvPr>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80</xdr:row>
      <xdr:rowOff>82187</xdr:rowOff>
    </xdr:to>
    <xdr:cxnSp macro="">
      <xdr:nvCxnSpPr>
        <xdr:cNvPr id="541" name="直線コネクタ 540">
          <a:extLst>
            <a:ext uri="{FF2B5EF4-FFF2-40B4-BE49-F238E27FC236}">
              <a16:creationId xmlns:a16="http://schemas.microsoft.com/office/drawing/2014/main" id="{33B53510-C449-4552-BC56-2CC51C5B7AD1}"/>
            </a:ext>
          </a:extLst>
        </xdr:cNvPr>
        <xdr:cNvCxnSpPr/>
      </xdr:nvCxnSpPr>
      <xdr:spPr>
        <a:xfrm>
          <a:off x="13703300" y="137638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34652</xdr:rowOff>
    </xdr:from>
    <xdr:to>
      <xdr:col>67</xdr:col>
      <xdr:colOff>101600</xdr:colOff>
      <xdr:row>81</xdr:row>
      <xdr:rowOff>136252</xdr:rowOff>
    </xdr:to>
    <xdr:sp macro="" textlink="">
      <xdr:nvSpPr>
        <xdr:cNvPr id="542" name="楕円 541">
          <a:extLst>
            <a:ext uri="{FF2B5EF4-FFF2-40B4-BE49-F238E27FC236}">
              <a16:creationId xmlns:a16="http://schemas.microsoft.com/office/drawing/2014/main" id="{275CA247-70CA-4A99-A589-B21316D3C5C5}"/>
            </a:ext>
          </a:extLst>
        </xdr:cNvPr>
        <xdr:cNvSpPr/>
      </xdr:nvSpPr>
      <xdr:spPr>
        <a:xfrm>
          <a:off x="12763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47898</xdr:rowOff>
    </xdr:from>
    <xdr:to>
      <xdr:col>71</xdr:col>
      <xdr:colOff>177800</xdr:colOff>
      <xdr:row>81</xdr:row>
      <xdr:rowOff>85452</xdr:rowOff>
    </xdr:to>
    <xdr:cxnSp macro="">
      <xdr:nvCxnSpPr>
        <xdr:cNvPr id="543" name="直線コネクタ 542">
          <a:extLst>
            <a:ext uri="{FF2B5EF4-FFF2-40B4-BE49-F238E27FC236}">
              <a16:creationId xmlns:a16="http://schemas.microsoft.com/office/drawing/2014/main" id="{D4CCCE0F-5F81-47FC-AFFD-B34CB4246C2D}"/>
            </a:ext>
          </a:extLst>
        </xdr:cNvPr>
        <xdr:cNvCxnSpPr/>
      </xdr:nvCxnSpPr>
      <xdr:spPr>
        <a:xfrm flipV="1">
          <a:off x="12814300" y="137638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44" name="n_1aveValue【消防施設】&#10;有形固定資産減価償却率">
          <a:extLst>
            <a:ext uri="{FF2B5EF4-FFF2-40B4-BE49-F238E27FC236}">
              <a16:creationId xmlns:a16="http://schemas.microsoft.com/office/drawing/2014/main" id="{75877E2C-EB04-4FB9-A6EF-19C9AD51A22B}"/>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545" name="n_2aveValue【消防施設】&#10;有形固定資産減価償却率">
          <a:extLst>
            <a:ext uri="{FF2B5EF4-FFF2-40B4-BE49-F238E27FC236}">
              <a16:creationId xmlns:a16="http://schemas.microsoft.com/office/drawing/2014/main" id="{13EA417B-341C-4215-92C2-5046EDDFEE95}"/>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46" name="n_3aveValue【消防施設】&#10;有形固定資産減価償却率">
          <a:extLst>
            <a:ext uri="{FF2B5EF4-FFF2-40B4-BE49-F238E27FC236}">
              <a16:creationId xmlns:a16="http://schemas.microsoft.com/office/drawing/2014/main" id="{2292EB5C-9568-47A9-A5D2-161EB7C487F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547" name="n_4aveValue【消防施設】&#10;有形固定資産減価償却率">
          <a:extLst>
            <a:ext uri="{FF2B5EF4-FFF2-40B4-BE49-F238E27FC236}">
              <a16:creationId xmlns:a16="http://schemas.microsoft.com/office/drawing/2014/main" id="{1AED3070-5255-42F3-AF03-46EE7E9B5273}"/>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548" name="n_1mainValue【消防施設】&#10;有形固定資産減価償却率">
          <a:extLst>
            <a:ext uri="{FF2B5EF4-FFF2-40B4-BE49-F238E27FC236}">
              <a16:creationId xmlns:a16="http://schemas.microsoft.com/office/drawing/2014/main" id="{B914570B-2B56-4F7B-ABC1-BE8871E21B22}"/>
            </a:ext>
          </a:extLst>
        </xdr:cNvPr>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149514</xdr:rowOff>
    </xdr:from>
    <xdr:ext cx="405111" cy="259045"/>
    <xdr:sp macro="" textlink="">
      <xdr:nvSpPr>
        <xdr:cNvPr id="549" name="n_2mainValue【消防施設】&#10;有形固定資産減価償却率">
          <a:extLst>
            <a:ext uri="{FF2B5EF4-FFF2-40B4-BE49-F238E27FC236}">
              <a16:creationId xmlns:a16="http://schemas.microsoft.com/office/drawing/2014/main" id="{32CAE817-FD89-4E39-B4AC-5A4EEE533DDE}"/>
            </a:ext>
          </a:extLst>
        </xdr:cNvPr>
        <xdr:cNvSpPr txBox="1"/>
      </xdr:nvSpPr>
      <xdr:spPr>
        <a:xfrm>
          <a:off x="14389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115225</xdr:rowOff>
    </xdr:from>
    <xdr:ext cx="405111" cy="259045"/>
    <xdr:sp macro="" textlink="">
      <xdr:nvSpPr>
        <xdr:cNvPr id="550" name="n_3mainValue【消防施設】&#10;有形固定資産減価償却率">
          <a:extLst>
            <a:ext uri="{FF2B5EF4-FFF2-40B4-BE49-F238E27FC236}">
              <a16:creationId xmlns:a16="http://schemas.microsoft.com/office/drawing/2014/main" id="{9935F7A3-E038-47E4-8A02-F6B57A7209C9}"/>
            </a:ext>
          </a:extLst>
        </xdr:cNvPr>
        <xdr:cNvSpPr txBox="1"/>
      </xdr:nvSpPr>
      <xdr:spPr>
        <a:xfrm>
          <a:off x="13500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152779</xdr:rowOff>
    </xdr:from>
    <xdr:ext cx="405111" cy="259045"/>
    <xdr:sp macro="" textlink="">
      <xdr:nvSpPr>
        <xdr:cNvPr id="551" name="n_4mainValue【消防施設】&#10;有形固定資産減価償却率">
          <a:extLst>
            <a:ext uri="{FF2B5EF4-FFF2-40B4-BE49-F238E27FC236}">
              <a16:creationId xmlns:a16="http://schemas.microsoft.com/office/drawing/2014/main" id="{A118051B-C119-48CA-809D-BD606AC5CE55}"/>
            </a:ext>
          </a:extLst>
        </xdr:cNvPr>
        <xdr:cNvSpPr txBox="1"/>
      </xdr:nvSpPr>
      <xdr:spPr>
        <a:xfrm>
          <a:off x="12611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6616E46-5C18-42B4-9286-360488000F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AEF9426A-6533-487B-A304-92E504F545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F1D08534-CFF2-4E60-B8F2-1B9FDFFC0E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D759A0D9-3178-45A7-8C77-952BE656B9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353CE06F-995F-4BBE-AAEF-85A341186B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8910732E-73E5-4688-830C-8B9E90C427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2A290ADB-1CEF-4327-9074-5F95BE9FF6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C5F5A04F-4791-46B4-A76D-58A5424042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3330B9AF-4E85-4F10-BDF9-D2E2DCFB68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EA3BAC0-2BD9-4D26-8E9F-38ECE0E24E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a:extLst>
            <a:ext uri="{FF2B5EF4-FFF2-40B4-BE49-F238E27FC236}">
              <a16:creationId xmlns:a16="http://schemas.microsoft.com/office/drawing/2014/main" id="{9A5D817E-62AC-416A-87DA-3DE7D7BD618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9F6690AB-A824-4D7D-95E9-FDB14F901D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a:extLst>
            <a:ext uri="{FF2B5EF4-FFF2-40B4-BE49-F238E27FC236}">
              <a16:creationId xmlns:a16="http://schemas.microsoft.com/office/drawing/2014/main" id="{1BDAE76C-5B85-4FA2-A34A-A61E4B164F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a:extLst>
            <a:ext uri="{FF2B5EF4-FFF2-40B4-BE49-F238E27FC236}">
              <a16:creationId xmlns:a16="http://schemas.microsoft.com/office/drawing/2014/main" id="{CA5B66EF-9EA8-434B-A899-59DD241D09E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a:extLst>
            <a:ext uri="{FF2B5EF4-FFF2-40B4-BE49-F238E27FC236}">
              <a16:creationId xmlns:a16="http://schemas.microsoft.com/office/drawing/2014/main" id="{ABB92C55-98B2-44DF-A5D5-4B72B6FDF0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a:extLst>
            <a:ext uri="{FF2B5EF4-FFF2-40B4-BE49-F238E27FC236}">
              <a16:creationId xmlns:a16="http://schemas.microsoft.com/office/drawing/2014/main" id="{D0A3A982-4139-48AE-9999-EA4272E6A35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a:extLst>
            <a:ext uri="{FF2B5EF4-FFF2-40B4-BE49-F238E27FC236}">
              <a16:creationId xmlns:a16="http://schemas.microsoft.com/office/drawing/2014/main" id="{3114B30C-5080-4131-BBB0-986E1982616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a:extLst>
            <a:ext uri="{FF2B5EF4-FFF2-40B4-BE49-F238E27FC236}">
              <a16:creationId xmlns:a16="http://schemas.microsoft.com/office/drawing/2014/main" id="{43B58951-D1D8-4A94-AD1C-E607EA94CEC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CA8552DD-B141-4C90-A048-8B12431C85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7DCEE748-4D36-4D45-B825-3D55DA1333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F4A942CA-A2D6-4018-BAFC-5ECACFEEED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73" name="直線コネクタ 572">
          <a:extLst>
            <a:ext uri="{FF2B5EF4-FFF2-40B4-BE49-F238E27FC236}">
              <a16:creationId xmlns:a16="http://schemas.microsoft.com/office/drawing/2014/main" id="{A82E03B0-09FD-4430-A090-335E079604BC}"/>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74" name="【消防施設】&#10;一人当たり面積最小値テキスト">
          <a:extLst>
            <a:ext uri="{FF2B5EF4-FFF2-40B4-BE49-F238E27FC236}">
              <a16:creationId xmlns:a16="http://schemas.microsoft.com/office/drawing/2014/main" id="{616B06ED-3CB1-4598-B243-182D5D3AE14F}"/>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75" name="直線コネクタ 574">
          <a:extLst>
            <a:ext uri="{FF2B5EF4-FFF2-40B4-BE49-F238E27FC236}">
              <a16:creationId xmlns:a16="http://schemas.microsoft.com/office/drawing/2014/main" id="{774C0B2F-E2CB-4A80-8374-40C3F2CD48AB}"/>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76" name="【消防施設】&#10;一人当たり面積最大値テキスト">
          <a:extLst>
            <a:ext uri="{FF2B5EF4-FFF2-40B4-BE49-F238E27FC236}">
              <a16:creationId xmlns:a16="http://schemas.microsoft.com/office/drawing/2014/main" id="{01A01B08-1A30-4864-AE8D-3B222B958DC6}"/>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77" name="直線コネクタ 576">
          <a:extLst>
            <a:ext uri="{FF2B5EF4-FFF2-40B4-BE49-F238E27FC236}">
              <a16:creationId xmlns:a16="http://schemas.microsoft.com/office/drawing/2014/main" id="{60F9D5D3-4B03-4E1D-960B-2C76B8A8CFA7}"/>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78" name="【消防施設】&#10;一人当たり面積平均値テキスト">
          <a:extLst>
            <a:ext uri="{FF2B5EF4-FFF2-40B4-BE49-F238E27FC236}">
              <a16:creationId xmlns:a16="http://schemas.microsoft.com/office/drawing/2014/main" id="{1268C3BF-6E5E-42ED-92AC-A8A3202195C6}"/>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9" name="フローチャート: 判断 578">
          <a:extLst>
            <a:ext uri="{FF2B5EF4-FFF2-40B4-BE49-F238E27FC236}">
              <a16:creationId xmlns:a16="http://schemas.microsoft.com/office/drawing/2014/main" id="{44B09EE3-9533-4D3D-9E68-A161708AD0C1}"/>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80" name="フローチャート: 判断 579">
          <a:extLst>
            <a:ext uri="{FF2B5EF4-FFF2-40B4-BE49-F238E27FC236}">
              <a16:creationId xmlns:a16="http://schemas.microsoft.com/office/drawing/2014/main" id="{AD5D96AB-6626-49C6-985A-5F2EF9F434E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81" name="フローチャート: 判断 580">
          <a:extLst>
            <a:ext uri="{FF2B5EF4-FFF2-40B4-BE49-F238E27FC236}">
              <a16:creationId xmlns:a16="http://schemas.microsoft.com/office/drawing/2014/main" id="{44FC893A-B4FD-441F-9207-2DA836697F7B}"/>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82" name="フローチャート: 判断 581">
          <a:extLst>
            <a:ext uri="{FF2B5EF4-FFF2-40B4-BE49-F238E27FC236}">
              <a16:creationId xmlns:a16="http://schemas.microsoft.com/office/drawing/2014/main" id="{CF3D773A-B6BD-4CD5-A07E-5D2B07D56157}"/>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83" name="フローチャート: 判断 582">
          <a:extLst>
            <a:ext uri="{FF2B5EF4-FFF2-40B4-BE49-F238E27FC236}">
              <a16:creationId xmlns:a16="http://schemas.microsoft.com/office/drawing/2014/main" id="{37942AE2-2244-494D-8C29-9A8EDD3E7226}"/>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199DC0A0-0238-4830-AF8D-54AB510C96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13D0365-8476-480D-B8F7-A279A06892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FD4BD60-AA9A-44D1-A1E9-1CF1DDEB73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7DE5EA00-3D10-4E78-8784-E0EA8B8329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BDEA1D7-91E4-431D-9CB1-ED49A1859F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89" name="楕円 588">
          <a:extLst>
            <a:ext uri="{FF2B5EF4-FFF2-40B4-BE49-F238E27FC236}">
              <a16:creationId xmlns:a16="http://schemas.microsoft.com/office/drawing/2014/main" id="{B1DB6837-84F8-4FF6-A18A-A2EE2FDEEA9B}"/>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590" name="【消防施設】&#10;一人当たり面積該当値テキスト">
          <a:extLst>
            <a:ext uri="{FF2B5EF4-FFF2-40B4-BE49-F238E27FC236}">
              <a16:creationId xmlns:a16="http://schemas.microsoft.com/office/drawing/2014/main" id="{D8F25591-17AC-4980-B9A4-E46C71D2402F}"/>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46279</xdr:rowOff>
    </xdr:from>
    <xdr:to>
      <xdr:col>112</xdr:col>
      <xdr:colOff>38100</xdr:colOff>
      <xdr:row>85</xdr:row>
      <xdr:rowOff>147879</xdr:rowOff>
    </xdr:to>
    <xdr:sp macro="" textlink="">
      <xdr:nvSpPr>
        <xdr:cNvPr id="591" name="楕円 590">
          <a:extLst>
            <a:ext uri="{FF2B5EF4-FFF2-40B4-BE49-F238E27FC236}">
              <a16:creationId xmlns:a16="http://schemas.microsoft.com/office/drawing/2014/main" id="{B77303D0-4AB6-4726-9738-E3DC39D4881B}"/>
            </a:ext>
          </a:extLst>
        </xdr:cNvPr>
        <xdr:cNvSpPr/>
      </xdr:nvSpPr>
      <xdr:spPr>
        <a:xfrm>
          <a:off x="21272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97079</xdr:rowOff>
    </xdr:to>
    <xdr:cxnSp macro="">
      <xdr:nvCxnSpPr>
        <xdr:cNvPr id="592" name="直線コネクタ 591">
          <a:extLst>
            <a:ext uri="{FF2B5EF4-FFF2-40B4-BE49-F238E27FC236}">
              <a16:creationId xmlns:a16="http://schemas.microsoft.com/office/drawing/2014/main" id="{B7AAE8DE-2F33-4BE4-9714-92A549AFBCD2}"/>
            </a:ext>
          </a:extLst>
        </xdr:cNvPr>
        <xdr:cNvCxnSpPr/>
      </xdr:nvCxnSpPr>
      <xdr:spPr>
        <a:xfrm flipV="1">
          <a:off x="21323300" y="146685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593" name="楕円 592">
          <a:extLst>
            <a:ext uri="{FF2B5EF4-FFF2-40B4-BE49-F238E27FC236}">
              <a16:creationId xmlns:a16="http://schemas.microsoft.com/office/drawing/2014/main" id="{7DDFA35C-1868-4BF8-82AF-30B3A585EB25}"/>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97079</xdr:rowOff>
    </xdr:from>
    <xdr:to>
      <xdr:col>111</xdr:col>
      <xdr:colOff>177800</xdr:colOff>
      <xdr:row>85</xdr:row>
      <xdr:rowOff>99822</xdr:rowOff>
    </xdr:to>
    <xdr:cxnSp macro="">
      <xdr:nvCxnSpPr>
        <xdr:cNvPr id="594" name="直線コネクタ 593">
          <a:extLst>
            <a:ext uri="{FF2B5EF4-FFF2-40B4-BE49-F238E27FC236}">
              <a16:creationId xmlns:a16="http://schemas.microsoft.com/office/drawing/2014/main" id="{BE6AED39-C073-4A33-A160-9EB8F1E413B3}"/>
            </a:ext>
          </a:extLst>
        </xdr:cNvPr>
        <xdr:cNvCxnSpPr/>
      </xdr:nvCxnSpPr>
      <xdr:spPr>
        <a:xfrm flipV="1">
          <a:off x="20434300" y="146703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49936</xdr:rowOff>
    </xdr:from>
    <xdr:to>
      <xdr:col>102</xdr:col>
      <xdr:colOff>165100</xdr:colOff>
      <xdr:row>85</xdr:row>
      <xdr:rowOff>151536</xdr:rowOff>
    </xdr:to>
    <xdr:sp macro="" textlink="">
      <xdr:nvSpPr>
        <xdr:cNvPr id="595" name="楕円 594">
          <a:extLst>
            <a:ext uri="{FF2B5EF4-FFF2-40B4-BE49-F238E27FC236}">
              <a16:creationId xmlns:a16="http://schemas.microsoft.com/office/drawing/2014/main" id="{7AC11E03-430E-4806-B36D-CF3DEF642CFB}"/>
            </a:ext>
          </a:extLst>
        </xdr:cNvPr>
        <xdr:cNvSpPr/>
      </xdr:nvSpPr>
      <xdr:spPr>
        <a:xfrm>
          <a:off x="19494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100736</xdr:rowOff>
    </xdr:to>
    <xdr:cxnSp macro="">
      <xdr:nvCxnSpPr>
        <xdr:cNvPr id="596" name="直線コネクタ 595">
          <a:extLst>
            <a:ext uri="{FF2B5EF4-FFF2-40B4-BE49-F238E27FC236}">
              <a16:creationId xmlns:a16="http://schemas.microsoft.com/office/drawing/2014/main" id="{BA2966CE-0183-4256-AFE4-4CBAFDD2129D}"/>
            </a:ext>
          </a:extLst>
        </xdr:cNvPr>
        <xdr:cNvCxnSpPr/>
      </xdr:nvCxnSpPr>
      <xdr:spPr>
        <a:xfrm flipV="1">
          <a:off x="19545300" y="1467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597" name="楕円 596">
          <a:extLst>
            <a:ext uri="{FF2B5EF4-FFF2-40B4-BE49-F238E27FC236}">
              <a16:creationId xmlns:a16="http://schemas.microsoft.com/office/drawing/2014/main" id="{588EB770-AF00-4832-9578-4863F51251A2}"/>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100736</xdr:rowOff>
    </xdr:to>
    <xdr:cxnSp macro="">
      <xdr:nvCxnSpPr>
        <xdr:cNvPr id="598" name="直線コネクタ 597">
          <a:extLst>
            <a:ext uri="{FF2B5EF4-FFF2-40B4-BE49-F238E27FC236}">
              <a16:creationId xmlns:a16="http://schemas.microsoft.com/office/drawing/2014/main" id="{D2AC82A8-C00D-405A-87D6-8DB542EB64DC}"/>
            </a:ext>
          </a:extLst>
        </xdr:cNvPr>
        <xdr:cNvCxnSpPr/>
      </xdr:nvCxnSpPr>
      <xdr:spPr>
        <a:xfrm>
          <a:off x="18656300" y="1464106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599" name="n_1aveValue【消防施設】&#10;一人当たり面積">
          <a:extLst>
            <a:ext uri="{FF2B5EF4-FFF2-40B4-BE49-F238E27FC236}">
              <a16:creationId xmlns:a16="http://schemas.microsoft.com/office/drawing/2014/main" id="{25946A3A-93E6-47B2-8348-301388F330E7}"/>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00" name="n_2aveValue【消防施設】&#10;一人当たり面積">
          <a:extLst>
            <a:ext uri="{FF2B5EF4-FFF2-40B4-BE49-F238E27FC236}">
              <a16:creationId xmlns:a16="http://schemas.microsoft.com/office/drawing/2014/main" id="{E112FB69-0AD7-4F39-9639-5577661FDEBA}"/>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01" name="n_3aveValue【消防施設】&#10;一人当たり面積">
          <a:extLst>
            <a:ext uri="{FF2B5EF4-FFF2-40B4-BE49-F238E27FC236}">
              <a16:creationId xmlns:a16="http://schemas.microsoft.com/office/drawing/2014/main" id="{88BD9289-3A2B-43B5-A559-4BD4401318C4}"/>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602" name="n_4aveValue【消防施設】&#10;一人当たり面積">
          <a:extLst>
            <a:ext uri="{FF2B5EF4-FFF2-40B4-BE49-F238E27FC236}">
              <a16:creationId xmlns:a16="http://schemas.microsoft.com/office/drawing/2014/main" id="{91C76DA4-6FDE-4729-B52C-D5BDC086C1C3}"/>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139006</xdr:rowOff>
    </xdr:from>
    <xdr:ext cx="469744" cy="259045"/>
    <xdr:sp macro="" textlink="">
      <xdr:nvSpPr>
        <xdr:cNvPr id="603" name="n_1mainValue【消防施設】&#10;一人当たり面積">
          <a:extLst>
            <a:ext uri="{FF2B5EF4-FFF2-40B4-BE49-F238E27FC236}">
              <a16:creationId xmlns:a16="http://schemas.microsoft.com/office/drawing/2014/main" id="{0D54CB88-275A-4C6C-80D1-635451AB9088}"/>
            </a:ext>
          </a:extLst>
        </xdr:cNvPr>
        <xdr:cNvSpPr txBox="1"/>
      </xdr:nvSpPr>
      <xdr:spPr>
        <a:xfrm>
          <a:off x="210757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604" name="n_2mainValue【消防施設】&#10;一人当たり面積">
          <a:extLst>
            <a:ext uri="{FF2B5EF4-FFF2-40B4-BE49-F238E27FC236}">
              <a16:creationId xmlns:a16="http://schemas.microsoft.com/office/drawing/2014/main" id="{E8D0B495-2DB4-40AA-B99D-867B99401E06}"/>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142663</xdr:rowOff>
    </xdr:from>
    <xdr:ext cx="469744" cy="259045"/>
    <xdr:sp macro="" textlink="">
      <xdr:nvSpPr>
        <xdr:cNvPr id="605" name="n_3mainValue【消防施設】&#10;一人当たり面積">
          <a:extLst>
            <a:ext uri="{FF2B5EF4-FFF2-40B4-BE49-F238E27FC236}">
              <a16:creationId xmlns:a16="http://schemas.microsoft.com/office/drawing/2014/main" id="{98DE3578-DC34-4723-8A35-67BE946E72AC}"/>
            </a:ext>
          </a:extLst>
        </xdr:cNvPr>
        <xdr:cNvSpPr txBox="1"/>
      </xdr:nvSpPr>
      <xdr:spPr>
        <a:xfrm>
          <a:off x="19310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135145</xdr:rowOff>
    </xdr:from>
    <xdr:ext cx="469744" cy="259045"/>
    <xdr:sp macro="" textlink="">
      <xdr:nvSpPr>
        <xdr:cNvPr id="606" name="n_4mainValue【消防施設】&#10;一人当たり面積">
          <a:extLst>
            <a:ext uri="{FF2B5EF4-FFF2-40B4-BE49-F238E27FC236}">
              <a16:creationId xmlns:a16="http://schemas.microsoft.com/office/drawing/2014/main" id="{5DAC755A-7007-45E8-A551-0003B27A283B}"/>
            </a:ext>
          </a:extLst>
        </xdr:cNvPr>
        <xdr:cNvSpPr txBox="1"/>
      </xdr:nvSpPr>
      <xdr:spPr>
        <a:xfrm>
          <a:off x="18421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8819CFC1-9A61-4732-8FD2-3A55E907AE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4D757674-30ED-4AA0-B99A-FC78646603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CD9E9DD1-BC9E-4ADB-AC67-8EE6671883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C7C3E0CE-8CF6-49CD-B55B-6B90A33651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90F11092-8D8B-497A-8607-2B1F821AC9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712BCB28-6709-4B8C-82C0-25284C463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D283A3A2-1A80-433A-AD1A-26DEE67840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D402A933-380A-40D2-AB9C-4014D2A982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65D84DE2-5A5C-41D8-8DCC-E0F164C5AF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1FF22404-7A21-4413-A4C4-6DF6454077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id="{4542F81B-9A0B-4054-BE8C-DE2EB17B16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8E67DC47-FBE5-4557-BC12-50A02533AB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id="{FC86022A-D625-4AE8-9855-ED1EB34C6E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D72543F1-1589-4506-B886-659CFFB0E2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2A121064-C396-4EB7-8C52-BA8D7B7C57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57708758-E986-47F6-BD19-A1EB148F7F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9D04B816-7DAD-43FF-921A-138F65896D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FE67EC0E-945D-45E1-A59D-94EC33B2B5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79C2DEC8-682B-4CEE-9FC6-7667B01156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BB6979EC-21D9-4AF3-8CA1-1E58AEC6D2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9B7AE00E-BD6F-49F6-8877-7C4B7ACCEF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BCF9B7CC-5BDB-4104-BA89-3F04C1FDE5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a:extLst>
            <a:ext uri="{FF2B5EF4-FFF2-40B4-BE49-F238E27FC236}">
              <a16:creationId xmlns:a16="http://schemas.microsoft.com/office/drawing/2014/main" id="{FDF6C6FB-D34E-4ED8-BF48-69A2313FCE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AB262BB5-2B2F-47AC-BECE-4915E80B40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354CBFFF-F144-494F-BAD6-658ABD1E65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32" name="直線コネクタ 631">
          <a:extLst>
            <a:ext uri="{FF2B5EF4-FFF2-40B4-BE49-F238E27FC236}">
              <a16:creationId xmlns:a16="http://schemas.microsoft.com/office/drawing/2014/main" id="{3B13FE78-3B00-443F-BE8B-03810B43417D}"/>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3" name="【庁舎】&#10;有形固定資産減価償却率最小値テキスト">
          <a:extLst>
            <a:ext uri="{FF2B5EF4-FFF2-40B4-BE49-F238E27FC236}">
              <a16:creationId xmlns:a16="http://schemas.microsoft.com/office/drawing/2014/main" id="{7F6B48C4-A8F8-4803-A6B0-044D388A5B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4" name="直線コネクタ 633">
          <a:extLst>
            <a:ext uri="{FF2B5EF4-FFF2-40B4-BE49-F238E27FC236}">
              <a16:creationId xmlns:a16="http://schemas.microsoft.com/office/drawing/2014/main" id="{B3D93963-B0C2-48B0-BCCB-66C57D1411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35" name="【庁舎】&#10;有形固定資産減価償却率最大値テキスト">
          <a:extLst>
            <a:ext uri="{FF2B5EF4-FFF2-40B4-BE49-F238E27FC236}">
              <a16:creationId xmlns:a16="http://schemas.microsoft.com/office/drawing/2014/main" id="{2D594497-EAE7-48F2-8180-ED245D221041}"/>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36" name="直線コネクタ 635">
          <a:extLst>
            <a:ext uri="{FF2B5EF4-FFF2-40B4-BE49-F238E27FC236}">
              <a16:creationId xmlns:a16="http://schemas.microsoft.com/office/drawing/2014/main" id="{3D7C10F0-79CB-44DC-905C-E6A6B56948D4}"/>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37" name="【庁舎】&#10;有形固定資産減価償却率平均値テキスト">
          <a:extLst>
            <a:ext uri="{FF2B5EF4-FFF2-40B4-BE49-F238E27FC236}">
              <a16:creationId xmlns:a16="http://schemas.microsoft.com/office/drawing/2014/main" id="{45376A4F-6E0E-4690-B145-51680604C41D}"/>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38" name="フローチャート: 判断 637">
          <a:extLst>
            <a:ext uri="{FF2B5EF4-FFF2-40B4-BE49-F238E27FC236}">
              <a16:creationId xmlns:a16="http://schemas.microsoft.com/office/drawing/2014/main" id="{0B8F5C16-F279-4ED4-BF73-7B571F6E8AB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39" name="フローチャート: 判断 638">
          <a:extLst>
            <a:ext uri="{FF2B5EF4-FFF2-40B4-BE49-F238E27FC236}">
              <a16:creationId xmlns:a16="http://schemas.microsoft.com/office/drawing/2014/main" id="{24C600C5-6F79-4225-961D-43A4CCFA4D62}"/>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0" name="フローチャート: 判断 639">
          <a:extLst>
            <a:ext uri="{FF2B5EF4-FFF2-40B4-BE49-F238E27FC236}">
              <a16:creationId xmlns:a16="http://schemas.microsoft.com/office/drawing/2014/main" id="{F633E0A5-B763-4822-98D5-792BB1E77E82}"/>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41" name="フローチャート: 判断 640">
          <a:extLst>
            <a:ext uri="{FF2B5EF4-FFF2-40B4-BE49-F238E27FC236}">
              <a16:creationId xmlns:a16="http://schemas.microsoft.com/office/drawing/2014/main" id="{9873FCAA-17B5-4BEB-85DE-C6D76B36D6F2}"/>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42" name="フローチャート: 判断 641">
          <a:extLst>
            <a:ext uri="{FF2B5EF4-FFF2-40B4-BE49-F238E27FC236}">
              <a16:creationId xmlns:a16="http://schemas.microsoft.com/office/drawing/2014/main" id="{B24F4340-B096-4639-A5E5-A92F0001279D}"/>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7BDAA62-A089-4322-B593-435DEFC3CD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3A4A50D-8197-4F35-9211-4DED9B6A3C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92DBEE15-4D90-49AF-84F0-715233B70D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C68394CF-ED0B-468A-AA9E-DAD331C2F6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67C91902-3E14-4E12-8D5E-B5D2C671C1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648" name="楕円 647">
          <a:extLst>
            <a:ext uri="{FF2B5EF4-FFF2-40B4-BE49-F238E27FC236}">
              <a16:creationId xmlns:a16="http://schemas.microsoft.com/office/drawing/2014/main" id="{C535DBB9-8AAB-464B-BAA7-C0E2B1E75FCD}"/>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649" name="【庁舎】&#10;有形固定資産減価償却率該当値テキスト">
          <a:extLst>
            <a:ext uri="{FF2B5EF4-FFF2-40B4-BE49-F238E27FC236}">
              <a16:creationId xmlns:a16="http://schemas.microsoft.com/office/drawing/2014/main" id="{89006D41-02D1-486A-AAFE-7B7E8D2DB989}"/>
            </a:ext>
          </a:extLst>
        </xdr:cNvPr>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650" name="楕円 649">
          <a:extLst>
            <a:ext uri="{FF2B5EF4-FFF2-40B4-BE49-F238E27FC236}">
              <a16:creationId xmlns:a16="http://schemas.microsoft.com/office/drawing/2014/main" id="{06C05297-3345-4380-AA27-EEA3922AB507}"/>
            </a:ext>
          </a:extLst>
        </xdr:cNvPr>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161108</xdr:rowOff>
    </xdr:to>
    <xdr:cxnSp macro="">
      <xdr:nvCxnSpPr>
        <xdr:cNvPr id="651" name="直線コネクタ 650">
          <a:extLst>
            <a:ext uri="{FF2B5EF4-FFF2-40B4-BE49-F238E27FC236}">
              <a16:creationId xmlns:a16="http://schemas.microsoft.com/office/drawing/2014/main" id="{4B3B34B8-8E8E-44A3-8EB3-58311FBBCE20}"/>
            </a:ext>
          </a:extLst>
        </xdr:cNvPr>
        <xdr:cNvCxnSpPr/>
      </xdr:nvCxnSpPr>
      <xdr:spPr>
        <a:xfrm>
          <a:off x="15481300" y="179592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652" name="楕円 651">
          <a:extLst>
            <a:ext uri="{FF2B5EF4-FFF2-40B4-BE49-F238E27FC236}">
              <a16:creationId xmlns:a16="http://schemas.microsoft.com/office/drawing/2014/main" id="{A3C69B52-ED4A-45DF-9853-8E3F4EC44F1D}"/>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653" name="直線コネクタ 652">
          <a:extLst>
            <a:ext uri="{FF2B5EF4-FFF2-40B4-BE49-F238E27FC236}">
              <a16:creationId xmlns:a16="http://schemas.microsoft.com/office/drawing/2014/main" id="{8F1CCF31-64B3-4377-864D-62F16F26203B}"/>
            </a:ext>
          </a:extLst>
        </xdr:cNvPr>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654" name="楕円 653">
          <a:extLst>
            <a:ext uri="{FF2B5EF4-FFF2-40B4-BE49-F238E27FC236}">
              <a16:creationId xmlns:a16="http://schemas.microsoft.com/office/drawing/2014/main" id="{83DFB51C-CFF5-46EF-ACBD-D3FBBD580852}"/>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95794</xdr:rowOff>
    </xdr:to>
    <xdr:cxnSp macro="">
      <xdr:nvCxnSpPr>
        <xdr:cNvPr id="655" name="直線コネクタ 654">
          <a:extLst>
            <a:ext uri="{FF2B5EF4-FFF2-40B4-BE49-F238E27FC236}">
              <a16:creationId xmlns:a16="http://schemas.microsoft.com/office/drawing/2014/main" id="{4E53B12D-EE47-4839-9E2C-38EF98ABF812}"/>
            </a:ext>
          </a:extLst>
        </xdr:cNvPr>
        <xdr:cNvCxnSpPr/>
      </xdr:nvCxnSpPr>
      <xdr:spPr>
        <a:xfrm>
          <a:off x="13703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56" name="楕円 655">
          <a:extLst>
            <a:ext uri="{FF2B5EF4-FFF2-40B4-BE49-F238E27FC236}">
              <a16:creationId xmlns:a16="http://schemas.microsoft.com/office/drawing/2014/main" id="{D46BD8A9-0A84-4CCB-B7C1-36A921AF6FBE}"/>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76200</xdr:rowOff>
    </xdr:to>
    <xdr:cxnSp macro="">
      <xdr:nvCxnSpPr>
        <xdr:cNvPr id="657" name="直線コネクタ 656">
          <a:extLst>
            <a:ext uri="{FF2B5EF4-FFF2-40B4-BE49-F238E27FC236}">
              <a16:creationId xmlns:a16="http://schemas.microsoft.com/office/drawing/2014/main" id="{D912050F-41C4-4E20-AE29-965A0B90D0DB}"/>
            </a:ext>
          </a:extLst>
        </xdr:cNvPr>
        <xdr:cNvCxnSpPr/>
      </xdr:nvCxnSpPr>
      <xdr:spPr>
        <a:xfrm flipV="1">
          <a:off x="12814300" y="178923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58" name="n_1aveValue【庁舎】&#10;有形固定資産減価償却率">
          <a:extLst>
            <a:ext uri="{FF2B5EF4-FFF2-40B4-BE49-F238E27FC236}">
              <a16:creationId xmlns:a16="http://schemas.microsoft.com/office/drawing/2014/main" id="{346D688E-7D89-4C75-BE16-8419147A7911}"/>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59" name="n_2aveValue【庁舎】&#10;有形固定資産減価償却率">
          <a:extLst>
            <a:ext uri="{FF2B5EF4-FFF2-40B4-BE49-F238E27FC236}">
              <a16:creationId xmlns:a16="http://schemas.microsoft.com/office/drawing/2014/main" id="{BC5FF43E-0D69-4907-8339-92BD69A21062}"/>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660" name="n_3aveValue【庁舎】&#10;有形固定資産減価償却率">
          <a:extLst>
            <a:ext uri="{FF2B5EF4-FFF2-40B4-BE49-F238E27FC236}">
              <a16:creationId xmlns:a16="http://schemas.microsoft.com/office/drawing/2014/main" id="{611D3B77-4741-4F7A-B8F5-F2D05EDAE834}"/>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61" name="n_4aveValue【庁舎】&#10;有形固定資産減価償却率">
          <a:extLst>
            <a:ext uri="{FF2B5EF4-FFF2-40B4-BE49-F238E27FC236}">
              <a16:creationId xmlns:a16="http://schemas.microsoft.com/office/drawing/2014/main" id="{7A3F8AC0-B231-4B57-A48B-57A29ADA668B}"/>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662" name="n_1mainValue【庁舎】&#10;有形固定資産減価償却率">
          <a:extLst>
            <a:ext uri="{FF2B5EF4-FFF2-40B4-BE49-F238E27FC236}">
              <a16:creationId xmlns:a16="http://schemas.microsoft.com/office/drawing/2014/main" id="{93B6DA22-8AF6-4A69-BD82-266D71C72EBB}"/>
            </a:ext>
          </a:extLst>
        </xdr:cNvPr>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663" name="n_2mainValue【庁舎】&#10;有形固定資産減価償却率">
          <a:extLst>
            <a:ext uri="{FF2B5EF4-FFF2-40B4-BE49-F238E27FC236}">
              <a16:creationId xmlns:a16="http://schemas.microsoft.com/office/drawing/2014/main" id="{8A893112-DA46-4958-B1F8-973846015FA9}"/>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664" name="n_3mainValue【庁舎】&#10;有形固定資産減価償却率">
          <a:extLst>
            <a:ext uri="{FF2B5EF4-FFF2-40B4-BE49-F238E27FC236}">
              <a16:creationId xmlns:a16="http://schemas.microsoft.com/office/drawing/2014/main" id="{1DE39227-E4C2-45F6-87C2-F898F6445A23}"/>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65" name="n_4mainValue【庁舎】&#10;有形固定資産減価償却率">
          <a:extLst>
            <a:ext uri="{FF2B5EF4-FFF2-40B4-BE49-F238E27FC236}">
              <a16:creationId xmlns:a16="http://schemas.microsoft.com/office/drawing/2014/main" id="{33301345-3F17-462C-A01A-195FDFEFB486}"/>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69175617-150C-4841-9C59-FBCBCFCF11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E29D4B0B-BD97-4FA7-AD95-6D28C18570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D1C1B792-892A-4408-93D1-19FFE890EE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DF443A87-8064-4D01-86AE-F223E80603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C1C066B5-3633-4E18-89C8-9557B0A9DC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4BFF5A53-F9CA-48E0-810C-AF9C152D50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1294230D-1E37-4745-9FA0-10B9E9AFC4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985CC137-F072-40C2-8B13-FD2D3DCC1E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A1563D93-1716-441A-9F34-1B36CE3614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6C79606A-53E5-4E0F-9F28-87059BC71D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1A01CE3B-301A-405A-9BE2-7B557F932D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FADB9774-8F7F-49A9-ACC4-95A73FE3B8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C0576D6C-864E-4616-BBA2-47C36E06C7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1316349E-78D1-4DAF-80B5-23FA8C307CE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2436D4D4-4FC0-42DD-8779-C1FF5C48B9E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86CE9AF-AB8E-4632-B2B7-ED5B7DEB3BA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0F752FA4-BFBA-49D3-9E15-2A040F41FD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9DD0E252-C60C-48C2-A0B5-76DDAA3510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EC7E467C-A0D9-431D-BF52-85ACFA48E8A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D41E4D25-74FB-423E-9EE0-EA0A595FBC4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6F419379-6BEF-47A0-A51E-E0F67A9A85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47CD5210-DA20-46AA-8892-54BB757FE4D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3EAF64C7-B580-4C9A-A1DB-DCF44EE0F3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4346801-BA53-4646-95EF-E10A55D855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95232815-DD00-403E-9479-7ECBF6CF80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91" name="直線コネクタ 690">
          <a:extLst>
            <a:ext uri="{FF2B5EF4-FFF2-40B4-BE49-F238E27FC236}">
              <a16:creationId xmlns:a16="http://schemas.microsoft.com/office/drawing/2014/main" id="{175276E8-5032-4C82-BBC5-D93B5C25A854}"/>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92" name="【庁舎】&#10;一人当たり面積最小値テキスト">
          <a:extLst>
            <a:ext uri="{FF2B5EF4-FFF2-40B4-BE49-F238E27FC236}">
              <a16:creationId xmlns:a16="http://schemas.microsoft.com/office/drawing/2014/main" id="{22E2FB04-C423-46EA-B3DD-6F7EE044ADBE}"/>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93" name="直線コネクタ 692">
          <a:extLst>
            <a:ext uri="{FF2B5EF4-FFF2-40B4-BE49-F238E27FC236}">
              <a16:creationId xmlns:a16="http://schemas.microsoft.com/office/drawing/2014/main" id="{E8D72545-696A-4BD1-903E-C4B02C2B538D}"/>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94" name="【庁舎】&#10;一人当たり面積最大値テキスト">
          <a:extLst>
            <a:ext uri="{FF2B5EF4-FFF2-40B4-BE49-F238E27FC236}">
              <a16:creationId xmlns:a16="http://schemas.microsoft.com/office/drawing/2014/main" id="{6D8B4594-7C61-4F0F-8E5C-9864050E5549}"/>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95" name="直線コネクタ 694">
          <a:extLst>
            <a:ext uri="{FF2B5EF4-FFF2-40B4-BE49-F238E27FC236}">
              <a16:creationId xmlns:a16="http://schemas.microsoft.com/office/drawing/2014/main" id="{F6584A96-15BC-459B-B0AE-0C29F1613759}"/>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696" name="【庁舎】&#10;一人当たり面積平均値テキスト">
          <a:extLst>
            <a:ext uri="{FF2B5EF4-FFF2-40B4-BE49-F238E27FC236}">
              <a16:creationId xmlns:a16="http://schemas.microsoft.com/office/drawing/2014/main" id="{85749930-FF47-43AE-97EC-9BCCEFF9B6FA}"/>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97" name="フローチャート: 判断 696">
          <a:extLst>
            <a:ext uri="{FF2B5EF4-FFF2-40B4-BE49-F238E27FC236}">
              <a16:creationId xmlns:a16="http://schemas.microsoft.com/office/drawing/2014/main" id="{3F1F5648-66C3-4DE0-956E-6AC19DEB218D}"/>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98" name="フローチャート: 判断 697">
          <a:extLst>
            <a:ext uri="{FF2B5EF4-FFF2-40B4-BE49-F238E27FC236}">
              <a16:creationId xmlns:a16="http://schemas.microsoft.com/office/drawing/2014/main" id="{94DDC7C5-C455-4BFE-93C4-BFFADA59C50A}"/>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99" name="フローチャート: 判断 698">
          <a:extLst>
            <a:ext uri="{FF2B5EF4-FFF2-40B4-BE49-F238E27FC236}">
              <a16:creationId xmlns:a16="http://schemas.microsoft.com/office/drawing/2014/main" id="{352262A9-B8FC-402D-A794-667F05975A21}"/>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00" name="フローチャート: 判断 699">
          <a:extLst>
            <a:ext uri="{FF2B5EF4-FFF2-40B4-BE49-F238E27FC236}">
              <a16:creationId xmlns:a16="http://schemas.microsoft.com/office/drawing/2014/main" id="{D4495083-E788-4708-A254-6881CC3FA45D}"/>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01" name="フローチャート: 判断 700">
          <a:extLst>
            <a:ext uri="{FF2B5EF4-FFF2-40B4-BE49-F238E27FC236}">
              <a16:creationId xmlns:a16="http://schemas.microsoft.com/office/drawing/2014/main" id="{9E67CB0E-E790-467A-B4BA-55AF16580BDC}"/>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7C6DBFEB-6F23-41F7-82B6-3D633A83E9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29E4D02-C343-416A-9574-09B36F0833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5F79EF2-1102-4F64-9F4B-72B578CEFA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5C8A65C-58C5-459C-B264-788C6B85C7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F4447B4-88F7-47A6-BA33-7E1F0539C2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84182</xdr:rowOff>
    </xdr:from>
    <xdr:to>
      <xdr:col>116</xdr:col>
      <xdr:colOff>114300</xdr:colOff>
      <xdr:row>106</xdr:row>
      <xdr:rowOff>14332</xdr:rowOff>
    </xdr:to>
    <xdr:sp macro="" textlink="">
      <xdr:nvSpPr>
        <xdr:cNvPr id="707" name="楕円 706">
          <a:extLst>
            <a:ext uri="{FF2B5EF4-FFF2-40B4-BE49-F238E27FC236}">
              <a16:creationId xmlns:a16="http://schemas.microsoft.com/office/drawing/2014/main" id="{482A2247-496C-4099-BE97-3FDC5A971C54}"/>
            </a:ext>
          </a:extLst>
        </xdr:cNvPr>
        <xdr:cNvSpPr/>
      </xdr:nvSpPr>
      <xdr:spPr>
        <a:xfrm>
          <a:off x="22110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62609</xdr:rowOff>
    </xdr:from>
    <xdr:ext cx="469744" cy="259045"/>
    <xdr:sp macro="" textlink="">
      <xdr:nvSpPr>
        <xdr:cNvPr id="708" name="【庁舎】&#10;一人当たり面積該当値テキスト">
          <a:extLst>
            <a:ext uri="{FF2B5EF4-FFF2-40B4-BE49-F238E27FC236}">
              <a16:creationId xmlns:a16="http://schemas.microsoft.com/office/drawing/2014/main" id="{ED2B00FD-49CD-4A9E-BDF3-1A672B25920B}"/>
            </a:ext>
          </a:extLst>
        </xdr:cNvPr>
        <xdr:cNvSpPr txBox="1"/>
      </xdr:nvSpPr>
      <xdr:spPr>
        <a:xfrm>
          <a:off x="22199600" y="180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09" name="楕円 708">
          <a:extLst>
            <a:ext uri="{FF2B5EF4-FFF2-40B4-BE49-F238E27FC236}">
              <a16:creationId xmlns:a16="http://schemas.microsoft.com/office/drawing/2014/main" id="{03C59929-121F-475E-BC64-3E48CF356FD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134982</xdr:rowOff>
    </xdr:from>
    <xdr:to>
      <xdr:col>116</xdr:col>
      <xdr:colOff>63500</xdr:colOff>
      <xdr:row>105</xdr:row>
      <xdr:rowOff>144780</xdr:rowOff>
    </xdr:to>
    <xdr:cxnSp macro="">
      <xdr:nvCxnSpPr>
        <xdr:cNvPr id="710" name="直線コネクタ 709">
          <a:extLst>
            <a:ext uri="{FF2B5EF4-FFF2-40B4-BE49-F238E27FC236}">
              <a16:creationId xmlns:a16="http://schemas.microsoft.com/office/drawing/2014/main" id="{EFC7FE0E-848A-4344-B9AB-440D7447CC0B}"/>
            </a:ext>
          </a:extLst>
        </xdr:cNvPr>
        <xdr:cNvCxnSpPr/>
      </xdr:nvCxnSpPr>
      <xdr:spPr>
        <a:xfrm flipV="1">
          <a:off x="21323300" y="1813723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11" name="楕円 710">
          <a:extLst>
            <a:ext uri="{FF2B5EF4-FFF2-40B4-BE49-F238E27FC236}">
              <a16:creationId xmlns:a16="http://schemas.microsoft.com/office/drawing/2014/main" id="{FC87C626-B91D-472D-B1AD-19BAD242E81D}"/>
            </a:ext>
          </a:extLst>
        </xdr:cNvPr>
        <xdr:cNvSpPr/>
      </xdr:nvSpPr>
      <xdr:spPr>
        <a:xfrm>
          <a:off x="2038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152944</xdr:rowOff>
    </xdr:to>
    <xdr:cxnSp macro="">
      <xdr:nvCxnSpPr>
        <xdr:cNvPr id="712" name="直線コネクタ 711">
          <a:extLst>
            <a:ext uri="{FF2B5EF4-FFF2-40B4-BE49-F238E27FC236}">
              <a16:creationId xmlns:a16="http://schemas.microsoft.com/office/drawing/2014/main" id="{2D70C4DF-F91F-4C59-8930-A528A0EDC1BF}"/>
            </a:ext>
          </a:extLst>
        </xdr:cNvPr>
        <xdr:cNvCxnSpPr/>
      </xdr:nvCxnSpPr>
      <xdr:spPr>
        <a:xfrm flipV="1">
          <a:off x="20434300" y="181470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13" name="楕円 712">
          <a:extLst>
            <a:ext uri="{FF2B5EF4-FFF2-40B4-BE49-F238E27FC236}">
              <a16:creationId xmlns:a16="http://schemas.microsoft.com/office/drawing/2014/main" id="{63C42C34-E13F-4787-A1CA-A941DF1D1D9A}"/>
            </a:ext>
          </a:extLst>
        </xdr:cNvPr>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152944</xdr:rowOff>
    </xdr:from>
    <xdr:to>
      <xdr:col>107</xdr:col>
      <xdr:colOff>50800</xdr:colOff>
      <xdr:row>105</xdr:row>
      <xdr:rowOff>159476</xdr:rowOff>
    </xdr:to>
    <xdr:cxnSp macro="">
      <xdr:nvCxnSpPr>
        <xdr:cNvPr id="714" name="直線コネクタ 713">
          <a:extLst>
            <a:ext uri="{FF2B5EF4-FFF2-40B4-BE49-F238E27FC236}">
              <a16:creationId xmlns:a16="http://schemas.microsoft.com/office/drawing/2014/main" id="{3D7814BD-A825-42EA-B774-5108181B4AE6}"/>
            </a:ext>
          </a:extLst>
        </xdr:cNvPr>
        <xdr:cNvCxnSpPr/>
      </xdr:nvCxnSpPr>
      <xdr:spPr>
        <a:xfrm flipV="1">
          <a:off x="19545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54792</xdr:rowOff>
    </xdr:from>
    <xdr:to>
      <xdr:col>98</xdr:col>
      <xdr:colOff>38100</xdr:colOff>
      <xdr:row>105</xdr:row>
      <xdr:rowOff>156392</xdr:rowOff>
    </xdr:to>
    <xdr:sp macro="" textlink="">
      <xdr:nvSpPr>
        <xdr:cNvPr id="715" name="楕円 714">
          <a:extLst>
            <a:ext uri="{FF2B5EF4-FFF2-40B4-BE49-F238E27FC236}">
              <a16:creationId xmlns:a16="http://schemas.microsoft.com/office/drawing/2014/main" id="{FA037B2D-EFA6-406A-B523-C143B7DFBCDD}"/>
            </a:ext>
          </a:extLst>
        </xdr:cNvPr>
        <xdr:cNvSpPr/>
      </xdr:nvSpPr>
      <xdr:spPr>
        <a:xfrm>
          <a:off x="18605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105592</xdr:rowOff>
    </xdr:from>
    <xdr:to>
      <xdr:col>102</xdr:col>
      <xdr:colOff>114300</xdr:colOff>
      <xdr:row>105</xdr:row>
      <xdr:rowOff>159476</xdr:rowOff>
    </xdr:to>
    <xdr:cxnSp macro="">
      <xdr:nvCxnSpPr>
        <xdr:cNvPr id="716" name="直線コネクタ 715">
          <a:extLst>
            <a:ext uri="{FF2B5EF4-FFF2-40B4-BE49-F238E27FC236}">
              <a16:creationId xmlns:a16="http://schemas.microsoft.com/office/drawing/2014/main" id="{5BC6A3EF-923A-4E34-9D88-E3422BD01CD0}"/>
            </a:ext>
          </a:extLst>
        </xdr:cNvPr>
        <xdr:cNvCxnSpPr/>
      </xdr:nvCxnSpPr>
      <xdr:spPr>
        <a:xfrm>
          <a:off x="18656300" y="1810784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17" name="n_1aveValue【庁舎】&#10;一人当たり面積">
          <a:extLst>
            <a:ext uri="{FF2B5EF4-FFF2-40B4-BE49-F238E27FC236}">
              <a16:creationId xmlns:a16="http://schemas.microsoft.com/office/drawing/2014/main" id="{059B50B0-D81A-429C-9554-B5B8106C456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18" name="n_2aveValue【庁舎】&#10;一人当たり面積">
          <a:extLst>
            <a:ext uri="{FF2B5EF4-FFF2-40B4-BE49-F238E27FC236}">
              <a16:creationId xmlns:a16="http://schemas.microsoft.com/office/drawing/2014/main" id="{08DF74AC-28D0-48B8-B130-278C9A86F154}"/>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19" name="n_3aveValue【庁舎】&#10;一人当たり面積">
          <a:extLst>
            <a:ext uri="{FF2B5EF4-FFF2-40B4-BE49-F238E27FC236}">
              <a16:creationId xmlns:a16="http://schemas.microsoft.com/office/drawing/2014/main" id="{EFFB6FD1-C694-4A11-94F6-6658526109A5}"/>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720" name="n_4aveValue【庁舎】&#10;一人当たり面積">
          <a:extLst>
            <a:ext uri="{FF2B5EF4-FFF2-40B4-BE49-F238E27FC236}">
              <a16:creationId xmlns:a16="http://schemas.microsoft.com/office/drawing/2014/main" id="{0EC25C19-08D2-49DC-8412-59B2C0A0D31C}"/>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721" name="n_1mainValue【庁舎】&#10;一人当たり面積">
          <a:extLst>
            <a:ext uri="{FF2B5EF4-FFF2-40B4-BE49-F238E27FC236}">
              <a16:creationId xmlns:a16="http://schemas.microsoft.com/office/drawing/2014/main" id="{73CB3112-733D-48C1-A8C5-C78DBFCC283E}"/>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22" name="n_2mainValue【庁舎】&#10;一人当たり面積">
          <a:extLst>
            <a:ext uri="{FF2B5EF4-FFF2-40B4-BE49-F238E27FC236}">
              <a16:creationId xmlns:a16="http://schemas.microsoft.com/office/drawing/2014/main" id="{652C9563-EF4D-4097-ABD3-5039DA8FF9D5}"/>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723" name="n_3mainValue【庁舎】&#10;一人当たり面積">
          <a:extLst>
            <a:ext uri="{FF2B5EF4-FFF2-40B4-BE49-F238E27FC236}">
              <a16:creationId xmlns:a16="http://schemas.microsoft.com/office/drawing/2014/main" id="{368F14F4-8FEA-4415-B3DA-BD86A3AC0CB3}"/>
            </a:ext>
          </a:extLst>
        </xdr:cNvPr>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1469</xdr:rowOff>
    </xdr:from>
    <xdr:ext cx="469744" cy="259045"/>
    <xdr:sp macro="" textlink="">
      <xdr:nvSpPr>
        <xdr:cNvPr id="724" name="n_4mainValue【庁舎】&#10;一人当たり面積">
          <a:extLst>
            <a:ext uri="{FF2B5EF4-FFF2-40B4-BE49-F238E27FC236}">
              <a16:creationId xmlns:a16="http://schemas.microsoft.com/office/drawing/2014/main" id="{811D3D7A-C74C-4F2A-ACFD-E81E4819D587}"/>
            </a:ext>
          </a:extLst>
        </xdr:cNvPr>
        <xdr:cNvSpPr txBox="1"/>
      </xdr:nvSpPr>
      <xdr:spPr>
        <a:xfrm>
          <a:off x="18421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C4E7C86F-190E-40CE-B7C9-167011BCD4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369ED505-27E5-4E00-8DA2-0C7CC0748C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689B0AE6-BD4C-4FB6-B571-E2B4A1BE62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消防施設は、消防防災センターが平成２５年度に供用開始したため平均を下回っているが、全体的には、有形固定資産減価償却率は高くなっている。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一般廃棄物処理施設のうち、昭和４９年建築の環境センターについては、外部委託等による効率的な運営方法の検討を行い、現施設については廃止する。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電力事業に係る大規模償却資産の税収により、財政力指数は類似団体内平均を大きく上回る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149225</xdr:rowOff>
    </xdr:from>
    <xdr:to>
      <xdr:col>11</xdr:col>
      <xdr:colOff>31750</xdr:colOff>
      <xdr:row>36</xdr:row>
      <xdr:rowOff>169333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138642</xdr:rowOff>
    </xdr:from>
    <xdr:to>
      <xdr:col>15</xdr:col>
      <xdr:colOff>133350</xdr:colOff>
      <xdr:row>37</xdr:row>
      <xdr:rowOff>68792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78969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98425</xdr:rowOff>
    </xdr:from>
    <xdr:to>
      <xdr:col>7</xdr:col>
      <xdr:colOff>31750</xdr:colOff>
      <xdr:row>37</xdr:row>
      <xdr:rowOff>28575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38752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委託料月単価、体育施設指定管理料の見直しなどによる物件費の増加や、介護・訓練等給付費のサービス利用者数増、生活保護医療扶助費の受給者数増などによる扶助費の増加等により、経常経費充当一般財源が増えたことなどから、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富津市中期財政計画に掲げる財政健全化の取組を着実に推進し、税の徴収強化等による歳入確保、事務事業の見直し等により比率の改善を図る。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28847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7103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1270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710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18506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60</xdr:row>
      <xdr:rowOff>18506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848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79483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給与改定や時間外勤務の増による人件費の増加や、旧社会体育館解体工事実施による物件費の増加により、前年度比</a:t>
          </a:r>
          <a:r>
            <a:rPr kumimoji="1" lang="en-US" altLang="ja-JP" sz="1300">
              <a:latin typeface="ＭＳ Ｐゴシック" panose="020B0600070205080204" pitchFamily="50" charset="-128"/>
              <a:ea typeface="ＭＳ Ｐゴシック" panose="020B0600070205080204" pitchFamily="50" charset="-128"/>
            </a:rPr>
            <a:t>18,722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58865</xdr:rowOff>
    </xdr:from>
    <xdr:to>
      <xdr:col>23</xdr:col>
      <xdr:colOff>133350</xdr:colOff>
      <xdr:row>81</xdr:row>
      <xdr:rowOff>134159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6315"/>
          <a:ext cx="8382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46924</xdr:rowOff>
    </xdr:from>
    <xdr:to>
      <xdr:col>19</xdr:col>
      <xdr:colOff>133350</xdr:colOff>
      <xdr:row>81</xdr:row>
      <xdr:rowOff>58865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4374"/>
          <a:ext cx="889000" cy="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36959</xdr:rowOff>
    </xdr:from>
    <xdr:to>
      <xdr:col>15</xdr:col>
      <xdr:colOff>82550</xdr:colOff>
      <xdr:row>81</xdr:row>
      <xdr:rowOff>46924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4409"/>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10134</xdr:rowOff>
    </xdr:from>
    <xdr:to>
      <xdr:col>11</xdr:col>
      <xdr:colOff>31750</xdr:colOff>
      <xdr:row>81</xdr:row>
      <xdr:rowOff>36959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7584"/>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83359</xdr:rowOff>
    </xdr:from>
    <xdr:to>
      <xdr:col>23</xdr:col>
      <xdr:colOff>184150</xdr:colOff>
      <xdr:row>82</xdr:row>
      <xdr:rowOff>13509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99886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8065</xdr:rowOff>
    </xdr:from>
    <xdr:to>
      <xdr:col>19</xdr:col>
      <xdr:colOff>184150</xdr:colOff>
      <xdr:row>81</xdr:row>
      <xdr:rowOff>109665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119842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167574</xdr:rowOff>
    </xdr:from>
    <xdr:to>
      <xdr:col>15</xdr:col>
      <xdr:colOff>133350</xdr:colOff>
      <xdr:row>81</xdr:row>
      <xdr:rowOff>97724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107901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157609</xdr:rowOff>
    </xdr:from>
    <xdr:to>
      <xdr:col>11</xdr:col>
      <xdr:colOff>82550</xdr:colOff>
      <xdr:row>81</xdr:row>
      <xdr:rowOff>87759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97936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130784</xdr:rowOff>
    </xdr:from>
    <xdr:to>
      <xdr:col>7</xdr:col>
      <xdr:colOff>31750</xdr:colOff>
      <xdr:row>81</xdr:row>
      <xdr:rowOff>60934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71111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年度から全職員の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か月昇給延伸、諸手当等の見直し等を行い人件費の抑制を図ってきたが、指標は高くなっている。要因としては、国と比較して、職員の学歴分布の構成が異なることなどが挙げられる。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地域手当補正後のラスパイレス指数では、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時点）と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152702</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97252"/>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67629</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4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152702</xdr:rowOff>
    </xdr:from>
    <xdr:to>
      <xdr:col>81</xdr:col>
      <xdr:colOff>133350</xdr:colOff>
      <xdr:row>79</xdr:row>
      <xdr:rowOff>152702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9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45962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876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20459</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22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163891</xdr:rowOff>
    </xdr:from>
    <xdr:to>
      <xdr:col>77</xdr:col>
      <xdr:colOff>95250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680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3932</xdr:rowOff>
    </xdr:from>
    <xdr:to>
      <xdr:col>73</xdr:col>
      <xdr:colOff>44450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137886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531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富津市職員定員適正化計画に基づき、定員管理を行っている。職員数は若干名増加し、人口も年々減少していることから、人口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引き続き、富津市職員定員適正化計画に基づき、適正な定員管理を行う。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166491</xdr:rowOff>
    </xdr:from>
    <xdr:to>
      <xdr:col>81</xdr:col>
      <xdr:colOff>44450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2494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137764</xdr:rowOff>
    </xdr:from>
    <xdr:to>
      <xdr:col>77</xdr:col>
      <xdr:colOff>44450</xdr:colOff>
      <xdr:row>61</xdr:row>
      <xdr:rowOff>166491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621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117082</xdr:rowOff>
    </xdr:from>
    <xdr:to>
      <xdr:col>72</xdr:col>
      <xdr:colOff>203200</xdr:colOff>
      <xdr:row>61</xdr:row>
      <xdr:rowOff>137764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7553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117082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115691</xdr:rowOff>
    </xdr:from>
    <xdr:to>
      <xdr:col>77</xdr:col>
      <xdr:colOff>95250</xdr:colOff>
      <xdr:row>62</xdr:row>
      <xdr:rowOff>45841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86964</xdr:rowOff>
    </xdr:from>
    <xdr:to>
      <xdr:col>73</xdr:col>
      <xdr:colOff>44450</xdr:colOff>
      <xdr:row>62</xdr:row>
      <xdr:rowOff>17114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27291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66282</xdr:rowOff>
    </xdr:from>
    <xdr:to>
      <xdr:col>68</xdr:col>
      <xdr:colOff>203200</xdr:colOff>
      <xdr:row>61</xdr:row>
      <xdr:rowOff>167882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か年において、市庁舎建設事業（平成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年度債）の償還終了や各組合等の地方債の償還が進んだことなどにより、前年度比で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引き続き、臨時財政対策債の発行抑制など、適正な公債費管理により比率の改善を図る。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22013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3535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36566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44133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37973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44133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79710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将来負担比率は、電気業ほかの業績下降の影響で法人税割が減少したことで基準財政収入額が減少は、それに伴い標準財政規模が減少したことなどにより、前年度比で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依然として類似団体内平均を上回っている状況であるので、地方債の発行抑制をはじめとした富津市中期財政計画の着実な推進に努め、比率の改善を図る。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74803</xdr:rowOff>
    </xdr:from>
    <xdr:to>
      <xdr:col>81</xdr:col>
      <xdr:colOff>44450</xdr:colOff>
      <xdr:row>15</xdr:row>
      <xdr:rowOff>76412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646553"/>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74803</xdr:rowOff>
    </xdr:from>
    <xdr:to>
      <xdr:col>77</xdr:col>
      <xdr:colOff>44450</xdr:colOff>
      <xdr:row>15</xdr:row>
      <xdr:rowOff>123063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46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123063</xdr:rowOff>
    </xdr:from>
    <xdr:to>
      <xdr:col>72</xdr:col>
      <xdr:colOff>203200</xdr:colOff>
      <xdr:row>16</xdr:row>
      <xdr:rowOff>16764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948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16764</xdr:rowOff>
    </xdr:from>
    <xdr:to>
      <xdr:col>68</xdr:col>
      <xdr:colOff>152400</xdr:colOff>
      <xdr:row>16</xdr:row>
      <xdr:rowOff>90361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759964"/>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25612</xdr:rowOff>
    </xdr:from>
    <xdr:to>
      <xdr:col>81</xdr:col>
      <xdr:colOff>95250</xdr:colOff>
      <xdr:row>15</xdr:row>
      <xdr:rowOff>127212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169139</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6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24003</xdr:rowOff>
    </xdr:from>
    <xdr:to>
      <xdr:col>77</xdr:col>
      <xdr:colOff>95250</xdr:colOff>
      <xdr:row>15</xdr:row>
      <xdr:rowOff>125603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110380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8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72263</xdr:rowOff>
    </xdr:from>
    <xdr:to>
      <xdr:col>73</xdr:col>
      <xdr:colOff>44450</xdr:colOff>
      <xdr:row>16</xdr:row>
      <xdr:rowOff>2413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158640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137414</xdr:rowOff>
    </xdr:from>
    <xdr:to>
      <xdr:col>68</xdr:col>
      <xdr:colOff>203200</xdr:colOff>
      <xdr:row>16</xdr:row>
      <xdr:rowOff>67564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52341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39561</xdr:rowOff>
    </xdr:from>
    <xdr:to>
      <xdr:col>64</xdr:col>
      <xdr:colOff>152400</xdr:colOff>
      <xdr:row>16</xdr:row>
      <xdr:rowOff>141161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125938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千葉県人事委員会の勧告に準じ、給料表の見直しや勤勉手当の引上げなどの給与改定を行ったが、地方交付税及び臨時財政対策債の増による経常一般財源の増加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3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物件費に係る経常収支比率は、月単価の増額による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ごみ収集委託料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施設指定管理料の見直しなどによる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依然として、類似団体内平均を上回っている状況であるので、業務委託の見直しなどにより経費削減に努める。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3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02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116114</xdr:rowOff>
    </xdr:from>
    <xdr:to>
      <xdr:col>69</xdr:col>
      <xdr:colOff>92075</xdr:colOff>
      <xdr:row>18</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介護・訓練等給付費のサービス利用者数増、生活保護医療扶助費の受給者数増など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単独扶助費の見直しや公益性、公平性などを精査し、抑制に努める。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35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57</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5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121557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その他に係る経常収支比率は、維持補修費の減少により前年度比で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％改善した。維持補修費減少の主な要因としては、環境センターや学校施設の修繕料、道路維持に係る原材料費の減少が挙げられる。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類似団体内平均とはほぼ同水準で推移しているが、今後は特別会計等への繰出金について、徴収強化や経費削減を図り、普通会計の負担額を減らしていくよう努める。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9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9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補助費等に係る経常収支比率は、広域市町村圏事務組合負担金の増やタクシー利用料金助成事業、市移動手段確保等支援事業補助事業の開始などにより、前年度比で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154432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公債費に係る経常収支比率は、臨時財政対策債（平成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年度債）の償還開始などにより、前年度比で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79375</xdr:rowOff>
    </xdr:from>
    <xdr:to>
      <xdr:col>24</xdr:col>
      <xdr:colOff>25400</xdr:colOff>
      <xdr:row>74</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66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79375</xdr:rowOff>
    </xdr:from>
    <xdr:to>
      <xdr:col>19</xdr:col>
      <xdr:colOff>187325</xdr:colOff>
      <xdr:row>74</xdr:row>
      <xdr:rowOff>86995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66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110507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28575</xdr:rowOff>
    </xdr:from>
    <xdr:to>
      <xdr:col>20</xdr:col>
      <xdr:colOff>38100</xdr:colOff>
      <xdr:row>74</xdr:row>
      <xdr:rowOff>130175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140352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57150</xdr:rowOff>
    </xdr:from>
    <xdr:to>
      <xdr:col>11</xdr:col>
      <xdr:colOff>60325</xdr:colOff>
      <xdr:row>74</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168927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40005</xdr:rowOff>
    </xdr:from>
    <xdr:to>
      <xdr:col>6</xdr:col>
      <xdr:colOff>171450</xdr:colOff>
      <xdr:row>74</xdr:row>
      <xdr:rowOff>141605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151782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主な要因としては、前述の物件費及び扶助費に係る比率が増加したことが挙げられる。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引き続き、経常経費の抑制に努めるとともに、地方税の徴収強化等による経常一般財源の確保に努める。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309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106426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9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83871</xdr:rowOff>
    </xdr:from>
    <xdr:to>
      <xdr:col>29</xdr:col>
      <xdr:colOff>127000</xdr:colOff>
      <xdr:row>18</xdr:row>
      <xdr:rowOff>148717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7596"/>
          <a:ext cx="6477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148717</xdr:rowOff>
    </xdr:from>
    <xdr:to>
      <xdr:col>26</xdr:col>
      <xdr:colOff>50800</xdr:colOff>
      <xdr:row>18</xdr:row>
      <xdr:rowOff>170383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2442"/>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170383</xdr:rowOff>
    </xdr:from>
    <xdr:to>
      <xdr:col>22</xdr:col>
      <xdr:colOff>114300</xdr:colOff>
      <xdr:row>19</xdr:row>
      <xdr:rowOff>23419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4108"/>
          <a:ext cx="6985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23419</xdr:rowOff>
    </xdr:from>
    <xdr:to>
      <xdr:col>18</xdr:col>
      <xdr:colOff>177800</xdr:colOff>
      <xdr:row>19</xdr:row>
      <xdr:rowOff>37617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33071</xdr:rowOff>
    </xdr:from>
    <xdr:to>
      <xdr:col>29</xdr:col>
      <xdr:colOff>177800</xdr:colOff>
      <xdr:row>18</xdr:row>
      <xdr:rowOff>134671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97917</xdr:rowOff>
    </xdr:from>
    <xdr:to>
      <xdr:col>26</xdr:col>
      <xdr:colOff>101600</xdr:colOff>
      <xdr:row>19</xdr:row>
      <xdr:rowOff>28067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119583</xdr:rowOff>
    </xdr:from>
    <xdr:to>
      <xdr:col>22</xdr:col>
      <xdr:colOff>165100</xdr:colOff>
      <xdr:row>19</xdr:row>
      <xdr:rowOff>49733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34510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144069</xdr:rowOff>
    </xdr:from>
    <xdr:to>
      <xdr:col>19</xdr:col>
      <xdr:colOff>38100</xdr:colOff>
      <xdr:row>19</xdr:row>
      <xdr:rowOff>74219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58996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158267</xdr:rowOff>
    </xdr:from>
    <xdr:to>
      <xdr:col>15</xdr:col>
      <xdr:colOff>101600</xdr:colOff>
      <xdr:row>19</xdr:row>
      <xdr:rowOff>88417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73194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12049</xdr:rowOff>
    </xdr:from>
    <xdr:to>
      <xdr:col>29</xdr:col>
      <xdr:colOff>127000</xdr:colOff>
      <xdr:row>38</xdr:row>
      <xdr:rowOff>20434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9649"/>
          <a:ext cx="647700" cy="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13527</xdr:rowOff>
    </xdr:from>
    <xdr:to>
      <xdr:col>26</xdr:col>
      <xdr:colOff>50800</xdr:colOff>
      <xdr:row>38</xdr:row>
      <xdr:rowOff>20434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1127"/>
          <a:ext cx="6985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108</xdr:rowOff>
    </xdr:from>
    <xdr:to>
      <xdr:col>22</xdr:col>
      <xdr:colOff>114300</xdr:colOff>
      <xdr:row>38</xdr:row>
      <xdr:rowOff>13527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7708"/>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xdr:rowOff>
    </xdr:from>
    <xdr:to>
      <xdr:col>18</xdr:col>
      <xdr:colOff>177800</xdr:colOff>
      <xdr:row>38</xdr:row>
      <xdr:rowOff>6193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67708"/>
          <a:ext cx="698500" cy="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304149</xdr:rowOff>
    </xdr:from>
    <xdr:to>
      <xdr:col>29</xdr:col>
      <xdr:colOff>177800</xdr:colOff>
      <xdr:row>38</xdr:row>
      <xdr:rowOff>62849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312534</xdr:rowOff>
    </xdr:from>
    <xdr:to>
      <xdr:col>26</xdr:col>
      <xdr:colOff>101600</xdr:colOff>
      <xdr:row>38</xdr:row>
      <xdr:rowOff>71234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56011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305627</xdr:rowOff>
    </xdr:from>
    <xdr:to>
      <xdr:col>22</xdr:col>
      <xdr:colOff>165100</xdr:colOff>
      <xdr:row>38</xdr:row>
      <xdr:rowOff>64327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49104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292208</xdr:rowOff>
    </xdr:from>
    <xdr:to>
      <xdr:col>19</xdr:col>
      <xdr:colOff>38100</xdr:colOff>
      <xdr:row>38</xdr:row>
      <xdr:rowOff>50908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35685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298293</xdr:rowOff>
    </xdr:from>
    <xdr:to>
      <xdr:col>15</xdr:col>
      <xdr:colOff>101600</xdr:colOff>
      <xdr:row>38</xdr:row>
      <xdr:rowOff>56993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41770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15396</xdr:rowOff>
    </xdr:from>
    <xdr:to>
      <xdr:col>24</xdr:col>
      <xdr:colOff>63500</xdr:colOff>
      <xdr:row>36</xdr:row>
      <xdr:rowOff>60604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7596"/>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60604</xdr:rowOff>
    </xdr:from>
    <xdr:to>
      <xdr:col>19</xdr:col>
      <xdr:colOff>177800</xdr:colOff>
      <xdr:row>36</xdr:row>
      <xdr:rowOff>79328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2804"/>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79328</xdr:rowOff>
    </xdr:from>
    <xdr:to>
      <xdr:col>15</xdr:col>
      <xdr:colOff>50800</xdr:colOff>
      <xdr:row>36</xdr:row>
      <xdr:rowOff>109209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152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105671</xdr:rowOff>
    </xdr:from>
    <xdr:to>
      <xdr:col>10</xdr:col>
      <xdr:colOff>114300</xdr:colOff>
      <xdr:row>36</xdr:row>
      <xdr:rowOff>109209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7871"/>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136046</xdr:rowOff>
    </xdr:from>
    <xdr:to>
      <xdr:col>24</xdr:col>
      <xdr:colOff>114300</xdr:colOff>
      <xdr:row>36</xdr:row>
      <xdr:rowOff>66196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114473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xdr:rowOff>
    </xdr:from>
    <xdr:to>
      <xdr:col>20</xdr:col>
      <xdr:colOff>38100</xdr:colOff>
      <xdr:row>36</xdr:row>
      <xdr:rowOff>111404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28528</xdr:rowOff>
    </xdr:from>
    <xdr:to>
      <xdr:col>15</xdr:col>
      <xdr:colOff>101600</xdr:colOff>
      <xdr:row>36</xdr:row>
      <xdr:rowOff>130128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121255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58409</xdr:rowOff>
    </xdr:from>
    <xdr:to>
      <xdr:col>10</xdr:col>
      <xdr:colOff>165100</xdr:colOff>
      <xdr:row>36</xdr:row>
      <xdr:rowOff>160009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151136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54871</xdr:rowOff>
    </xdr:from>
    <xdr:to>
      <xdr:col>6</xdr:col>
      <xdr:colOff>38100</xdr:colOff>
      <xdr:row>36</xdr:row>
      <xdr:rowOff>156471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147598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151962</xdr:rowOff>
    </xdr:from>
    <xdr:to>
      <xdr:col>24</xdr:col>
      <xdr:colOff>63500</xdr:colOff>
      <xdr:row>57</xdr:row>
      <xdr:rowOff>35138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3162"/>
          <a:ext cx="838200" cy="5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35138</xdr:rowOff>
    </xdr:from>
    <xdr:to>
      <xdr:col>19</xdr:col>
      <xdr:colOff>177800</xdr:colOff>
      <xdr:row>57</xdr:row>
      <xdr:rowOff>39898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7788"/>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35413</xdr:rowOff>
    </xdr:from>
    <xdr:to>
      <xdr:col>15</xdr:col>
      <xdr:colOff>50800</xdr:colOff>
      <xdr:row>57</xdr:row>
      <xdr:rowOff>39898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0806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35413</xdr:rowOff>
    </xdr:from>
    <xdr:to>
      <xdr:col>10</xdr:col>
      <xdr:colOff>114300</xdr:colOff>
      <xdr:row>57</xdr:row>
      <xdr:rowOff>66063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8063"/>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101162</xdr:rowOff>
    </xdr:from>
    <xdr:to>
      <xdr:col>24</xdr:col>
      <xdr:colOff>114300</xdr:colOff>
      <xdr:row>57</xdr:row>
      <xdr:rowOff>31312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79589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155788</xdr:rowOff>
    </xdr:from>
    <xdr:to>
      <xdr:col>20</xdr:col>
      <xdr:colOff>38100</xdr:colOff>
      <xdr:row>57</xdr:row>
      <xdr:rowOff>85938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77065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160548</xdr:rowOff>
    </xdr:from>
    <xdr:to>
      <xdr:col>15</xdr:col>
      <xdr:colOff>101600</xdr:colOff>
      <xdr:row>57</xdr:row>
      <xdr:rowOff>90698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81825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156063</xdr:rowOff>
    </xdr:from>
    <xdr:to>
      <xdr:col>10</xdr:col>
      <xdr:colOff>165100</xdr:colOff>
      <xdr:row>57</xdr:row>
      <xdr:rowOff>86213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77340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15263</xdr:rowOff>
    </xdr:from>
    <xdr:to>
      <xdr:col>6</xdr:col>
      <xdr:colOff>38100</xdr:colOff>
      <xdr:row>57</xdr:row>
      <xdr:rowOff>116863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107990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151062</xdr:rowOff>
    </xdr:from>
    <xdr:to>
      <xdr:col>24</xdr:col>
      <xdr:colOff>63500</xdr:colOff>
      <xdr:row>78</xdr:row>
      <xdr:rowOff>48808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2712"/>
          <a:ext cx="8382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48808</xdr:rowOff>
    </xdr:from>
    <xdr:to>
      <xdr:col>19</xdr:col>
      <xdr:colOff>177800</xdr:colOff>
      <xdr:row>78</xdr:row>
      <xdr:rowOff>54477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2190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54477</xdr:rowOff>
    </xdr:from>
    <xdr:to>
      <xdr:col>15</xdr:col>
      <xdr:colOff>50800</xdr:colOff>
      <xdr:row>78</xdr:row>
      <xdr:rowOff>64833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27577"/>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64833</xdr:rowOff>
    </xdr:from>
    <xdr:to>
      <xdr:col>10</xdr:col>
      <xdr:colOff>114300</xdr:colOff>
      <xdr:row>78</xdr:row>
      <xdr:rowOff>67622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793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100262</xdr:rowOff>
    </xdr:from>
    <xdr:to>
      <xdr:col>24</xdr:col>
      <xdr:colOff>114300</xdr:colOff>
      <xdr:row>78</xdr:row>
      <xdr:rowOff>30412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123139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169458</xdr:rowOff>
    </xdr:from>
    <xdr:to>
      <xdr:col>20</xdr:col>
      <xdr:colOff>38100</xdr:colOff>
      <xdr:row>78</xdr:row>
      <xdr:rowOff>99608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3677</xdr:rowOff>
    </xdr:from>
    <xdr:to>
      <xdr:col>15</xdr:col>
      <xdr:colOff>101600</xdr:colOff>
      <xdr:row>78</xdr:row>
      <xdr:rowOff>105277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96404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14033</xdr:rowOff>
    </xdr:from>
    <xdr:to>
      <xdr:col>10</xdr:col>
      <xdr:colOff>165100</xdr:colOff>
      <xdr:row>78</xdr:row>
      <xdr:rowOff>115633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106760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16822</xdr:rowOff>
    </xdr:from>
    <xdr:to>
      <xdr:col>6</xdr:col>
      <xdr:colOff>38100</xdr:colOff>
      <xdr:row>78</xdr:row>
      <xdr:rowOff>118422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109549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145084</xdr:rowOff>
    </xdr:from>
    <xdr:to>
      <xdr:col>24</xdr:col>
      <xdr:colOff>63500</xdr:colOff>
      <xdr:row>98</xdr:row>
      <xdr:rowOff>24740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75734"/>
          <a:ext cx="8382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2845</xdr:rowOff>
    </xdr:from>
    <xdr:to>
      <xdr:col>19</xdr:col>
      <xdr:colOff>177800</xdr:colOff>
      <xdr:row>98</xdr:row>
      <xdr:rowOff>24740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0494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2845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01185"/>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170535</xdr:rowOff>
    </xdr:from>
    <xdr:to>
      <xdr:col>10</xdr:col>
      <xdr:colOff>114300</xdr:colOff>
      <xdr:row>98</xdr:row>
      <xdr:rowOff>59741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94284</xdr:rowOff>
    </xdr:from>
    <xdr:to>
      <xdr:col>24</xdr:col>
      <xdr:colOff>114300</xdr:colOff>
      <xdr:row>98</xdr:row>
      <xdr:rowOff>24434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145390</xdr:rowOff>
    </xdr:from>
    <xdr:to>
      <xdr:col>20</xdr:col>
      <xdr:colOff>38100</xdr:colOff>
      <xdr:row>98</xdr:row>
      <xdr:rowOff>75540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66667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123495</xdr:rowOff>
    </xdr:from>
    <xdr:to>
      <xdr:col>15</xdr:col>
      <xdr:colOff>101600</xdr:colOff>
      <xdr:row>98</xdr:row>
      <xdr:rowOff>53645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119735</xdr:rowOff>
    </xdr:from>
    <xdr:to>
      <xdr:col>10</xdr:col>
      <xdr:colOff>165100</xdr:colOff>
      <xdr:row>98</xdr:row>
      <xdr:rowOff>49885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8941</xdr:rowOff>
    </xdr:from>
    <xdr:to>
      <xdr:col>6</xdr:col>
      <xdr:colOff>38100</xdr:colOff>
      <xdr:row>98</xdr:row>
      <xdr:rowOff>110541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37870</xdr:rowOff>
    </xdr:from>
    <xdr:to>
      <xdr:col>55</xdr:col>
      <xdr:colOff>0</xdr:colOff>
      <xdr:row>37</xdr:row>
      <xdr:rowOff>44751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81520"/>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44751</xdr:rowOff>
    </xdr:from>
    <xdr:to>
      <xdr:col>50</xdr:col>
      <xdr:colOff>114300</xdr:colOff>
      <xdr:row>37</xdr:row>
      <xdr:rowOff>53072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8840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53072</xdr:rowOff>
    </xdr:from>
    <xdr:to>
      <xdr:col>45</xdr:col>
      <xdr:colOff>177800</xdr:colOff>
      <xdr:row>37</xdr:row>
      <xdr:rowOff>73646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967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73646</xdr:rowOff>
    </xdr:from>
    <xdr:to>
      <xdr:col>41</xdr:col>
      <xdr:colOff>50800</xdr:colOff>
      <xdr:row>37</xdr:row>
      <xdr:rowOff>79230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1729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158520</xdr:rowOff>
    </xdr:from>
    <xdr:to>
      <xdr:col>55</xdr:col>
      <xdr:colOff>50800</xdr:colOff>
      <xdr:row>37</xdr:row>
      <xdr:rowOff>88670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73447</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165401</xdr:rowOff>
    </xdr:from>
    <xdr:to>
      <xdr:col>50</xdr:col>
      <xdr:colOff>165100</xdr:colOff>
      <xdr:row>37</xdr:row>
      <xdr:rowOff>95551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86678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2272</xdr:rowOff>
    </xdr:from>
    <xdr:to>
      <xdr:col>46</xdr:col>
      <xdr:colOff>38100</xdr:colOff>
      <xdr:row>37</xdr:row>
      <xdr:rowOff>103872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94999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22846</xdr:rowOff>
    </xdr:from>
    <xdr:to>
      <xdr:col>41</xdr:col>
      <xdr:colOff>101600</xdr:colOff>
      <xdr:row>37</xdr:row>
      <xdr:rowOff>124446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115573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28430</xdr:rowOff>
    </xdr:from>
    <xdr:to>
      <xdr:col>36</xdr:col>
      <xdr:colOff>165100</xdr:colOff>
      <xdr:row>37</xdr:row>
      <xdr:rowOff>130030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121157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4428</xdr:rowOff>
    </xdr:from>
    <xdr:to>
      <xdr:col>55</xdr:col>
      <xdr:colOff>0</xdr:colOff>
      <xdr:row>57</xdr:row>
      <xdr:rowOff>141355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77078"/>
          <a:ext cx="838200" cy="1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141355</xdr:rowOff>
    </xdr:from>
    <xdr:to>
      <xdr:col>50</xdr:col>
      <xdr:colOff>114300</xdr:colOff>
      <xdr:row>58</xdr:row>
      <xdr:rowOff>14894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14005"/>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14894</xdr:rowOff>
    </xdr:from>
    <xdr:to>
      <xdr:col>45</xdr:col>
      <xdr:colOff>177800</xdr:colOff>
      <xdr:row>58</xdr:row>
      <xdr:rowOff>15918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5899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15918</xdr:rowOff>
    </xdr:from>
    <xdr:to>
      <xdr:col>41</xdr:col>
      <xdr:colOff>50800</xdr:colOff>
      <xdr:row>58</xdr:row>
      <xdr:rowOff>51085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125078</xdr:rowOff>
    </xdr:from>
    <xdr:to>
      <xdr:col>55</xdr:col>
      <xdr:colOff>50800</xdr:colOff>
      <xdr:row>57</xdr:row>
      <xdr:rowOff>55228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103505</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90555</xdr:rowOff>
    </xdr:from>
    <xdr:to>
      <xdr:col>50</xdr:col>
      <xdr:colOff>165100</xdr:colOff>
      <xdr:row>58</xdr:row>
      <xdr:rowOff>20705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11832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135544</xdr:rowOff>
    </xdr:from>
    <xdr:to>
      <xdr:col>46</xdr:col>
      <xdr:colOff>38100</xdr:colOff>
      <xdr:row>58</xdr:row>
      <xdr:rowOff>65694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56821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10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136568</xdr:rowOff>
    </xdr:from>
    <xdr:to>
      <xdr:col>41</xdr:col>
      <xdr:colOff>101600</xdr:colOff>
      <xdr:row>58</xdr:row>
      <xdr:rowOff>66718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57845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xdr:rowOff>
    </xdr:from>
    <xdr:to>
      <xdr:col>36</xdr:col>
      <xdr:colOff>165100</xdr:colOff>
      <xdr:row>58</xdr:row>
      <xdr:rowOff>101885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93012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81787</xdr:rowOff>
    </xdr:from>
    <xdr:to>
      <xdr:col>55</xdr:col>
      <xdr:colOff>0</xdr:colOff>
      <xdr:row>78</xdr:row>
      <xdr:rowOff>124468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54887"/>
          <a:ext cx="838200" cy="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124468</xdr:rowOff>
    </xdr:from>
    <xdr:to>
      <xdr:col>50</xdr:col>
      <xdr:colOff>114300</xdr:colOff>
      <xdr:row>78</xdr:row>
      <xdr:rowOff>151892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97568"/>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120444</xdr:rowOff>
    </xdr:from>
    <xdr:to>
      <xdr:col>45</xdr:col>
      <xdr:colOff>177800</xdr:colOff>
      <xdr:row>78</xdr:row>
      <xdr:rowOff>151892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93544"/>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120444</xdr:rowOff>
    </xdr:from>
    <xdr:to>
      <xdr:col>41</xdr:col>
      <xdr:colOff>50800</xdr:colOff>
      <xdr:row>78</xdr:row>
      <xdr:rowOff>162606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93544"/>
          <a:ext cx="8890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30987</xdr:rowOff>
    </xdr:from>
    <xdr:to>
      <xdr:col>55</xdr:col>
      <xdr:colOff>50800</xdr:colOff>
      <xdr:row>78</xdr:row>
      <xdr:rowOff>132587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9414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73668</xdr:rowOff>
    </xdr:from>
    <xdr:to>
      <xdr:col>50</xdr:col>
      <xdr:colOff>165100</xdr:colOff>
      <xdr:row>79</xdr:row>
      <xdr:rowOff>3818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101092</xdr:rowOff>
    </xdr:from>
    <xdr:to>
      <xdr:col>46</xdr:col>
      <xdr:colOff>38100</xdr:colOff>
      <xdr:row>79</xdr:row>
      <xdr:rowOff>31242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22369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69644</xdr:rowOff>
    </xdr:from>
    <xdr:to>
      <xdr:col>41</xdr:col>
      <xdr:colOff>101600</xdr:colOff>
      <xdr:row>78</xdr:row>
      <xdr:rowOff>171244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162371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111806</xdr:rowOff>
    </xdr:from>
    <xdr:to>
      <xdr:col>36</xdr:col>
      <xdr:colOff>165100</xdr:colOff>
      <xdr:row>79</xdr:row>
      <xdr:rowOff>41956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33083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57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85987</xdr:rowOff>
    </xdr:from>
    <xdr:to>
      <xdr:col>55</xdr:col>
      <xdr:colOff>0</xdr:colOff>
      <xdr:row>98</xdr:row>
      <xdr:rowOff>101028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16637"/>
          <a:ext cx="838200" cy="18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101028</xdr:rowOff>
    </xdr:from>
    <xdr:to>
      <xdr:col>50</xdr:col>
      <xdr:colOff>114300</xdr:colOff>
      <xdr:row>98</xdr:row>
      <xdr:rowOff>139143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903128"/>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139143</xdr:rowOff>
    </xdr:from>
    <xdr:to>
      <xdr:col>45</xdr:col>
      <xdr:colOff>177800</xdr:colOff>
      <xdr:row>99</xdr:row>
      <xdr:rowOff>7379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941243"/>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7379</xdr:rowOff>
    </xdr:from>
    <xdr:to>
      <xdr:col>41</xdr:col>
      <xdr:colOff>50800</xdr:colOff>
      <xdr:row>99</xdr:row>
      <xdr:rowOff>13460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8092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35187</xdr:rowOff>
    </xdr:from>
    <xdr:to>
      <xdr:col>55</xdr:col>
      <xdr:colOff>50800</xdr:colOff>
      <xdr:row>97</xdr:row>
      <xdr:rowOff>136787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13614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50228</xdr:rowOff>
    </xdr:from>
    <xdr:to>
      <xdr:col>50</xdr:col>
      <xdr:colOff>165100</xdr:colOff>
      <xdr:row>98</xdr:row>
      <xdr:rowOff>151828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142955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88343</xdr:rowOff>
    </xdr:from>
    <xdr:to>
      <xdr:col>46</xdr:col>
      <xdr:colOff>38100</xdr:colOff>
      <xdr:row>99</xdr:row>
      <xdr:rowOff>18493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9620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128029</xdr:rowOff>
    </xdr:from>
    <xdr:to>
      <xdr:col>41</xdr:col>
      <xdr:colOff>101600</xdr:colOff>
      <xdr:row>99</xdr:row>
      <xdr:rowOff>58179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49306</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134110</xdr:rowOff>
    </xdr:from>
    <xdr:to>
      <xdr:col>36</xdr:col>
      <xdr:colOff>165100</xdr:colOff>
      <xdr:row>99</xdr:row>
      <xdr:rowOff>64260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55387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56702</xdr:rowOff>
    </xdr:from>
    <xdr:to>
      <xdr:col>85</xdr:col>
      <xdr:colOff>127000</xdr:colOff>
      <xdr:row>39</xdr:row>
      <xdr:rowOff>88591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43252"/>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80199</xdr:rowOff>
    </xdr:from>
    <xdr:to>
      <xdr:col>81</xdr:col>
      <xdr:colOff>50800</xdr:colOff>
      <xdr:row>39</xdr:row>
      <xdr:rowOff>88591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66749"/>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80199</xdr:rowOff>
    </xdr:from>
    <xdr:to>
      <xdr:col>76</xdr:col>
      <xdr:colOff>114300</xdr:colOff>
      <xdr:row>39</xdr:row>
      <xdr:rowOff>93604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66749"/>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88722</xdr:rowOff>
    </xdr:from>
    <xdr:to>
      <xdr:col>71</xdr:col>
      <xdr:colOff>177800</xdr:colOff>
      <xdr:row>39</xdr:row>
      <xdr:rowOff>93604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5272"/>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5902</xdr:rowOff>
    </xdr:from>
    <xdr:to>
      <xdr:col>85</xdr:col>
      <xdr:colOff>177800</xdr:colOff>
      <xdr:row>39</xdr:row>
      <xdr:rowOff>107502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92279</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37791</xdr:rowOff>
    </xdr:from>
    <xdr:to>
      <xdr:col>81</xdr:col>
      <xdr:colOff>101600</xdr:colOff>
      <xdr:row>39</xdr:row>
      <xdr:rowOff>139391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130518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1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29399</xdr:rowOff>
    </xdr:from>
    <xdr:to>
      <xdr:col>76</xdr:col>
      <xdr:colOff>165100</xdr:colOff>
      <xdr:row>39</xdr:row>
      <xdr:rowOff>130999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122126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80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42804</xdr:rowOff>
    </xdr:from>
    <xdr:to>
      <xdr:col>72</xdr:col>
      <xdr:colOff>38100</xdr:colOff>
      <xdr:row>39</xdr:row>
      <xdr:rowOff>144404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135531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37922</xdr:rowOff>
    </xdr:from>
    <xdr:to>
      <xdr:col>67</xdr:col>
      <xdr:colOff>101600</xdr:colOff>
      <xdr:row>39</xdr:row>
      <xdr:rowOff>139522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130649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155897</xdr:rowOff>
    </xdr:from>
    <xdr:to>
      <xdr:col>85</xdr:col>
      <xdr:colOff>127000</xdr:colOff>
      <xdr:row>78</xdr:row>
      <xdr:rowOff>161815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28997"/>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159121</xdr:rowOff>
    </xdr:from>
    <xdr:to>
      <xdr:col>81</xdr:col>
      <xdr:colOff>50800</xdr:colOff>
      <xdr:row>78</xdr:row>
      <xdr:rowOff>161815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32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154569</xdr:rowOff>
    </xdr:from>
    <xdr:to>
      <xdr:col>76</xdr:col>
      <xdr:colOff>114300</xdr:colOff>
      <xdr:row>78</xdr:row>
      <xdr:rowOff>159121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27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154569</xdr:rowOff>
    </xdr:from>
    <xdr:to>
      <xdr:col>71</xdr:col>
      <xdr:colOff>177800</xdr:colOff>
      <xdr:row>78</xdr:row>
      <xdr:rowOff>160708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276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105097</xdr:rowOff>
    </xdr:from>
    <xdr:to>
      <xdr:col>85</xdr:col>
      <xdr:colOff>177800</xdr:colOff>
      <xdr:row>79</xdr:row>
      <xdr:rowOff>35247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20024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111015</xdr:rowOff>
    </xdr:from>
    <xdr:to>
      <xdr:col>81</xdr:col>
      <xdr:colOff>101600</xdr:colOff>
      <xdr:row>79</xdr:row>
      <xdr:rowOff>41165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32292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108321</xdr:rowOff>
    </xdr:from>
    <xdr:to>
      <xdr:col>76</xdr:col>
      <xdr:colOff>165100</xdr:colOff>
      <xdr:row>79</xdr:row>
      <xdr:rowOff>38471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29598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103769</xdr:rowOff>
    </xdr:from>
    <xdr:to>
      <xdr:col>72</xdr:col>
      <xdr:colOff>38100</xdr:colOff>
      <xdr:row>79</xdr:row>
      <xdr:rowOff>33919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25046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109908</xdr:rowOff>
    </xdr:from>
    <xdr:to>
      <xdr:col>67</xdr:col>
      <xdr:colOff>101600</xdr:colOff>
      <xdr:row>79</xdr:row>
      <xdr:rowOff>40058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31185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115300</xdr:rowOff>
    </xdr:from>
    <xdr:to>
      <xdr:col>85</xdr:col>
      <xdr:colOff>127000</xdr:colOff>
      <xdr:row>98</xdr:row>
      <xdr:rowOff>119980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7400"/>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115208</xdr:rowOff>
    </xdr:from>
    <xdr:to>
      <xdr:col>81</xdr:col>
      <xdr:colOff>50800</xdr:colOff>
      <xdr:row>98</xdr:row>
      <xdr:rowOff>119980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7308"/>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115208</xdr:rowOff>
    </xdr:from>
    <xdr:to>
      <xdr:col>76</xdr:col>
      <xdr:colOff>114300</xdr:colOff>
      <xdr:row>98</xdr:row>
      <xdr:rowOff>119945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7308"/>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119945</xdr:rowOff>
    </xdr:from>
    <xdr:to>
      <xdr:col>71</xdr:col>
      <xdr:colOff>177800</xdr:colOff>
      <xdr:row>98</xdr:row>
      <xdr:rowOff>124791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2045"/>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64500</xdr:rowOff>
    </xdr:from>
    <xdr:to>
      <xdr:col>85</xdr:col>
      <xdr:colOff>177800</xdr:colOff>
      <xdr:row>98</xdr:row>
      <xdr:rowOff>166100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150877</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8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69180</xdr:rowOff>
    </xdr:from>
    <xdr:to>
      <xdr:col>81</xdr:col>
      <xdr:colOff>101600</xdr:colOff>
      <xdr:row>98</xdr:row>
      <xdr:rowOff>170780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161907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64408</xdr:rowOff>
    </xdr:from>
    <xdr:to>
      <xdr:col>76</xdr:col>
      <xdr:colOff>165100</xdr:colOff>
      <xdr:row>98</xdr:row>
      <xdr:rowOff>166008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157135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69145</xdr:rowOff>
    </xdr:from>
    <xdr:to>
      <xdr:col>72</xdr:col>
      <xdr:colOff>38100</xdr:colOff>
      <xdr:row>98</xdr:row>
      <xdr:rowOff>170745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161872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73991</xdr:rowOff>
    </xdr:from>
    <xdr:to>
      <xdr:col>67</xdr:col>
      <xdr:colOff>101600</xdr:colOff>
      <xdr:row>99</xdr:row>
      <xdr:rowOff>4141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166718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84836</xdr:rowOff>
    </xdr:from>
    <xdr:to>
      <xdr:col>116</xdr:col>
      <xdr:colOff>63500</xdr:colOff>
      <xdr:row>38</xdr:row>
      <xdr:rowOff>95031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28486"/>
          <a:ext cx="8382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91237</xdr:rowOff>
    </xdr:from>
    <xdr:to>
      <xdr:col>111</xdr:col>
      <xdr:colOff>177800</xdr:colOff>
      <xdr:row>38</xdr:row>
      <xdr:rowOff>95031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0633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91237</xdr:rowOff>
    </xdr:from>
    <xdr:to>
      <xdr:col>107</xdr:col>
      <xdr:colOff>50800</xdr:colOff>
      <xdr:row>38</xdr:row>
      <xdr:rowOff>124795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06337"/>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124795</xdr:rowOff>
    </xdr:from>
    <xdr:to>
      <xdr:col>102</xdr:col>
      <xdr:colOff>114300</xdr:colOff>
      <xdr:row>38</xdr:row>
      <xdr:rowOff>132476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3989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34036</xdr:rowOff>
    </xdr:from>
    <xdr:to>
      <xdr:col>116</xdr:col>
      <xdr:colOff>114300</xdr:colOff>
      <xdr:row>37</xdr:row>
      <xdr:rowOff>135636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56913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44231</xdr:rowOff>
    </xdr:from>
    <xdr:to>
      <xdr:col>112</xdr:col>
      <xdr:colOff>38100</xdr:colOff>
      <xdr:row>38</xdr:row>
      <xdr:rowOff>145831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136958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5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40437</xdr:rowOff>
    </xdr:from>
    <xdr:to>
      <xdr:col>107</xdr:col>
      <xdr:colOff>101600</xdr:colOff>
      <xdr:row>38</xdr:row>
      <xdr:rowOff>142037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133164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73995</xdr:rowOff>
    </xdr:from>
    <xdr:to>
      <xdr:col>102</xdr:col>
      <xdr:colOff>165100</xdr:colOff>
      <xdr:row>39</xdr:row>
      <xdr:rowOff>4145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166722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81676</xdr:rowOff>
    </xdr:from>
    <xdr:to>
      <xdr:col>98</xdr:col>
      <xdr:colOff>38100</xdr:colOff>
      <xdr:row>39</xdr:row>
      <xdr:rowOff>11826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2953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46300</xdr:rowOff>
    </xdr:from>
    <xdr:to>
      <xdr:col>116</xdr:col>
      <xdr:colOff>63500</xdr:colOff>
      <xdr:row>59</xdr:row>
      <xdr:rowOff>46627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6185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46627</xdr:rowOff>
    </xdr:from>
    <xdr:to>
      <xdr:col>111</xdr:col>
      <xdr:colOff>177800</xdr:colOff>
      <xdr:row>59</xdr:row>
      <xdr:rowOff>46954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6217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46954</xdr:rowOff>
    </xdr:from>
    <xdr:to>
      <xdr:col>107</xdr:col>
      <xdr:colOff>50800</xdr:colOff>
      <xdr:row>59</xdr:row>
      <xdr:rowOff>47640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625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47640</xdr:rowOff>
    </xdr:from>
    <xdr:to>
      <xdr:col>102</xdr:col>
      <xdr:colOff>114300</xdr:colOff>
      <xdr:row>59</xdr:row>
      <xdr:rowOff>48195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6319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166950</xdr:rowOff>
    </xdr:from>
    <xdr:to>
      <xdr:col>116</xdr:col>
      <xdr:colOff>114300</xdr:colOff>
      <xdr:row>59</xdr:row>
      <xdr:rowOff>97100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81877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167277</xdr:rowOff>
    </xdr:from>
    <xdr:to>
      <xdr:col>112</xdr:col>
      <xdr:colOff>38100</xdr:colOff>
      <xdr:row>59</xdr:row>
      <xdr:rowOff>97427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88554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167604</xdr:rowOff>
    </xdr:from>
    <xdr:to>
      <xdr:col>107</xdr:col>
      <xdr:colOff>101600</xdr:colOff>
      <xdr:row>59</xdr:row>
      <xdr:rowOff>97754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88881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168290</xdr:rowOff>
    </xdr:from>
    <xdr:to>
      <xdr:col>102</xdr:col>
      <xdr:colOff>165100</xdr:colOff>
      <xdr:row>59</xdr:row>
      <xdr:rowOff>98440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89567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168845</xdr:rowOff>
    </xdr:from>
    <xdr:to>
      <xdr:col>98</xdr:col>
      <xdr:colOff>38100</xdr:colOff>
      <xdr:row>59</xdr:row>
      <xdr:rowOff>98995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90122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21889</xdr:rowOff>
    </xdr:from>
    <xdr:to>
      <xdr:col>116</xdr:col>
      <xdr:colOff>63500</xdr:colOff>
      <xdr:row>77</xdr:row>
      <xdr:rowOff>37613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23539"/>
          <a:ext cx="8382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37613</xdr:rowOff>
    </xdr:from>
    <xdr:to>
      <xdr:col>111</xdr:col>
      <xdr:colOff>177800</xdr:colOff>
      <xdr:row>77</xdr:row>
      <xdr:rowOff>40815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3926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40815</xdr:rowOff>
    </xdr:from>
    <xdr:to>
      <xdr:col>107</xdr:col>
      <xdr:colOff>50800</xdr:colOff>
      <xdr:row>77</xdr:row>
      <xdr:rowOff>42120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246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31246</xdr:rowOff>
    </xdr:from>
    <xdr:to>
      <xdr:col>102</xdr:col>
      <xdr:colOff>114300</xdr:colOff>
      <xdr:row>77</xdr:row>
      <xdr:rowOff>42120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142539</xdr:rowOff>
    </xdr:from>
    <xdr:to>
      <xdr:col>116</xdr:col>
      <xdr:colOff>114300</xdr:colOff>
      <xdr:row>77</xdr:row>
      <xdr:rowOff>72689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120966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158263</xdr:rowOff>
    </xdr:from>
    <xdr:to>
      <xdr:col>112</xdr:col>
      <xdr:colOff>38100</xdr:colOff>
      <xdr:row>77</xdr:row>
      <xdr:rowOff>88413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79540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161465</xdr:rowOff>
    </xdr:from>
    <xdr:to>
      <xdr:col>107</xdr:col>
      <xdr:colOff>101600</xdr:colOff>
      <xdr:row>77</xdr:row>
      <xdr:rowOff>91615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82742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162770</xdr:rowOff>
    </xdr:from>
    <xdr:to>
      <xdr:col>102</xdr:col>
      <xdr:colOff>165100</xdr:colOff>
      <xdr:row>77</xdr:row>
      <xdr:rowOff>92920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84047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151896</xdr:rowOff>
    </xdr:from>
    <xdr:to>
      <xdr:col>98</xdr:col>
      <xdr:colOff>38100</xdr:colOff>
      <xdr:row>77</xdr:row>
      <xdr:rowOff>82046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73173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433,456</a:t>
          </a:r>
          <a:r>
            <a:rPr kumimoji="1" lang="ja-JP" altLang="en-US" sz="1300" baseline="0">
              <a:latin typeface="ＭＳ Ｐゴシック" panose="020B0600070205080204" pitchFamily="50" charset="-128"/>
              <a:ea typeface="ＭＳ Ｐゴシック" panose="020B0600070205080204" pitchFamily="50" charset="-128"/>
            </a:rPr>
            <a:t>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84,919</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4,152</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千葉県人事委員会の勧告に準じ、給与改定を行ったことや、令和元年台風災害対応等に係る時間外勤務の増加などが挙げられる。類似団体内平均と比較し低い水準にあるが、組織機構のコンパクト化や事務事業の見直しなど、職員数の適正化に努める。また、扶助費は、住民一人当たり</a:t>
          </a:r>
          <a:r>
            <a:rPr kumimoji="1" lang="en-US" altLang="ja-JP" sz="1300" baseline="0">
              <a:latin typeface="ＭＳ Ｐゴシック" panose="020B0600070205080204" pitchFamily="50" charset="-128"/>
              <a:ea typeface="ＭＳ Ｐゴシック" panose="020B0600070205080204" pitchFamily="50" charset="-128"/>
            </a:rPr>
            <a:t>79,706</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4,024</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円増加している。主な要因としては、生活保護医療扶助費や児童扶養手当の増加などが挙げられる。類似団体内平均と比較し低い水準にあるが、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単独扶助費の見直しや公益性、公平性などを精査し、抑制に努める。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また、大きな増減のあった項目としては、普通建設事業費（うち更新整備）が住民一人当たり</a:t>
          </a:r>
          <a:r>
            <a:rPr kumimoji="1" lang="en-US" altLang="ja-JP" sz="1300" baseline="0">
              <a:latin typeface="ＭＳ Ｐゴシック" panose="020B0600070205080204" pitchFamily="50" charset="-128"/>
              <a:ea typeface="ＭＳ Ｐゴシック" panose="020B0600070205080204" pitchFamily="50" charset="-128"/>
            </a:rPr>
            <a:t>39,549</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24,474</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円増加している。主な要因としては、市内中学校の集約化に伴う校舎改築工事の実施が挙げられる。今後も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公共施設等総合管理計画に基づく公共施設の再配置を進め、維持管理コストを縮減することなどにより、人件費・物件費等の削減に努める。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43307</xdr:rowOff>
    </xdr:from>
    <xdr:to>
      <xdr:col>24</xdr:col>
      <xdr:colOff>63500</xdr:colOff>
      <xdr:row>37</xdr:row>
      <xdr:rowOff>49022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695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49022</xdr:rowOff>
    </xdr:from>
    <xdr:to>
      <xdr:col>19</xdr:col>
      <xdr:colOff>177800</xdr:colOff>
      <xdr:row>37</xdr:row>
      <xdr:rowOff>50736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267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50736</xdr:rowOff>
    </xdr:from>
    <xdr:to>
      <xdr:col>15</xdr:col>
      <xdr:colOff>50800</xdr:colOff>
      <xdr:row>37</xdr:row>
      <xdr:rowOff>72834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43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78549</xdr:rowOff>
    </xdr:from>
    <xdr:to>
      <xdr:col>10</xdr:col>
      <xdr:colOff>114300</xdr:colOff>
      <xdr:row>37</xdr:row>
      <xdr:rowOff>72834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163957</xdr:rowOff>
    </xdr:from>
    <xdr:to>
      <xdr:col>24</xdr:col>
      <xdr:colOff>114300</xdr:colOff>
      <xdr:row>37</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78884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169672</xdr:rowOff>
    </xdr:from>
    <xdr:to>
      <xdr:col>20</xdr:col>
      <xdr:colOff>38100</xdr:colOff>
      <xdr:row>37</xdr:row>
      <xdr:rowOff>99822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90949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171386</xdr:rowOff>
    </xdr:from>
    <xdr:to>
      <xdr:col>15</xdr:col>
      <xdr:colOff>101600</xdr:colOff>
      <xdr:row>37</xdr:row>
      <xdr:rowOff>101536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22034</xdr:rowOff>
    </xdr:from>
    <xdr:to>
      <xdr:col>10</xdr:col>
      <xdr:colOff>165100</xdr:colOff>
      <xdr:row>37</xdr:row>
      <xdr:rowOff>123634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114761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27749</xdr:rowOff>
    </xdr:from>
    <xdr:to>
      <xdr:col>6</xdr:col>
      <xdr:colOff>38100</xdr:colOff>
      <xdr:row>36</xdr:row>
      <xdr:rowOff>129349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120476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89784</xdr:rowOff>
    </xdr:from>
    <xdr:to>
      <xdr:col>24</xdr:col>
      <xdr:colOff>63500</xdr:colOff>
      <xdr:row>58</xdr:row>
      <xdr:rowOff>90029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3884"/>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89784</xdr:rowOff>
    </xdr:from>
    <xdr:to>
      <xdr:col>19</xdr:col>
      <xdr:colOff>177800</xdr:colOff>
      <xdr:row>58</xdr:row>
      <xdr:rowOff>96951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3884"/>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96951</xdr:rowOff>
    </xdr:from>
    <xdr:to>
      <xdr:col>15</xdr:col>
      <xdr:colOff>50800</xdr:colOff>
      <xdr:row>58</xdr:row>
      <xdr:rowOff>103267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1051"/>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103267</xdr:rowOff>
    </xdr:from>
    <xdr:to>
      <xdr:col>10</xdr:col>
      <xdr:colOff>114300</xdr:colOff>
      <xdr:row>58</xdr:row>
      <xdr:rowOff>126199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7367"/>
          <a:ext cx="889000" cy="2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39229</xdr:rowOff>
    </xdr:from>
    <xdr:to>
      <xdr:col>24</xdr:col>
      <xdr:colOff>114300</xdr:colOff>
      <xdr:row>58</xdr:row>
      <xdr:rowOff>140829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125606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38984</xdr:rowOff>
    </xdr:from>
    <xdr:to>
      <xdr:col>20</xdr:col>
      <xdr:colOff>38100</xdr:colOff>
      <xdr:row>58</xdr:row>
      <xdr:rowOff>140584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46151</xdr:rowOff>
    </xdr:from>
    <xdr:to>
      <xdr:col>15</xdr:col>
      <xdr:colOff>101600</xdr:colOff>
      <xdr:row>58</xdr:row>
      <xdr:rowOff>147751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138878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52467</xdr:rowOff>
    </xdr:from>
    <xdr:to>
      <xdr:col>10</xdr:col>
      <xdr:colOff>165100</xdr:colOff>
      <xdr:row>58</xdr:row>
      <xdr:rowOff>154067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75399</xdr:rowOff>
    </xdr:from>
    <xdr:to>
      <xdr:col>6</xdr:col>
      <xdr:colOff>38100</xdr:colOff>
      <xdr:row>59</xdr:row>
      <xdr:rowOff>5549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43216</xdr:rowOff>
    </xdr:from>
    <xdr:to>
      <xdr:col>24</xdr:col>
      <xdr:colOff>63500</xdr:colOff>
      <xdr:row>77</xdr:row>
      <xdr:rowOff>128201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4866"/>
          <a:ext cx="838200" cy="8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88813</xdr:rowOff>
    </xdr:from>
    <xdr:to>
      <xdr:col>19</xdr:col>
      <xdr:colOff>177800</xdr:colOff>
      <xdr:row>77</xdr:row>
      <xdr:rowOff>128201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90463"/>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88813</xdr:rowOff>
    </xdr:from>
    <xdr:to>
      <xdr:col>15</xdr:col>
      <xdr:colOff>50800</xdr:colOff>
      <xdr:row>77</xdr:row>
      <xdr:rowOff>135013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046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135013</xdr:rowOff>
    </xdr:from>
    <xdr:to>
      <xdr:col>10</xdr:col>
      <xdr:colOff>114300</xdr:colOff>
      <xdr:row>77</xdr:row>
      <xdr:rowOff>170934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163866</xdr:rowOff>
    </xdr:from>
    <xdr:to>
      <xdr:col>24</xdr:col>
      <xdr:colOff>114300</xdr:colOff>
      <xdr:row>77</xdr:row>
      <xdr:rowOff>94016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77401</xdr:rowOff>
    </xdr:from>
    <xdr:to>
      <xdr:col>20</xdr:col>
      <xdr:colOff>38100</xdr:colOff>
      <xdr:row>78</xdr:row>
      <xdr:rowOff>7551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170128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38013</xdr:rowOff>
    </xdr:from>
    <xdr:to>
      <xdr:col>15</xdr:col>
      <xdr:colOff>101600</xdr:colOff>
      <xdr:row>77</xdr:row>
      <xdr:rowOff>139613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84213</xdr:rowOff>
    </xdr:from>
    <xdr:to>
      <xdr:col>10</xdr:col>
      <xdr:colOff>165100</xdr:colOff>
      <xdr:row>78</xdr:row>
      <xdr:rowOff>14363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120134</xdr:rowOff>
    </xdr:from>
    <xdr:to>
      <xdr:col>6</xdr:col>
      <xdr:colOff>38100</xdr:colOff>
      <xdr:row>78</xdr:row>
      <xdr:rowOff>50284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41411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36097</xdr:rowOff>
    </xdr:from>
    <xdr:to>
      <xdr:col>24</xdr:col>
      <xdr:colOff>63500</xdr:colOff>
      <xdr:row>97</xdr:row>
      <xdr:rowOff>138433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66747"/>
          <a:ext cx="838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138433</xdr:rowOff>
    </xdr:from>
    <xdr:to>
      <xdr:col>19</xdr:col>
      <xdr:colOff>177800</xdr:colOff>
      <xdr:row>97</xdr:row>
      <xdr:rowOff>138661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690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138661</xdr:rowOff>
    </xdr:from>
    <xdr:to>
      <xdr:col>15</xdr:col>
      <xdr:colOff>50800</xdr:colOff>
      <xdr:row>97</xdr:row>
      <xdr:rowOff>156817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6931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156817</xdr:rowOff>
    </xdr:from>
    <xdr:to>
      <xdr:col>10</xdr:col>
      <xdr:colOff>114300</xdr:colOff>
      <xdr:row>97</xdr:row>
      <xdr:rowOff>159979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8746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156747</xdr:rowOff>
    </xdr:from>
    <xdr:to>
      <xdr:col>24</xdr:col>
      <xdr:colOff>114300</xdr:colOff>
      <xdr:row>97</xdr:row>
      <xdr:rowOff>86897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135174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87633</xdr:rowOff>
    </xdr:from>
    <xdr:to>
      <xdr:col>20</xdr:col>
      <xdr:colOff>38100</xdr:colOff>
      <xdr:row>98</xdr:row>
      <xdr:rowOff>17783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87861</xdr:rowOff>
    </xdr:from>
    <xdr:to>
      <xdr:col>15</xdr:col>
      <xdr:colOff>101600</xdr:colOff>
      <xdr:row>98</xdr:row>
      <xdr:rowOff>18011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106017</xdr:rowOff>
    </xdr:from>
    <xdr:to>
      <xdr:col>10</xdr:col>
      <xdr:colOff>165100</xdr:colOff>
      <xdr:row>98</xdr:row>
      <xdr:rowOff>36167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27294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109179</xdr:rowOff>
    </xdr:from>
    <xdr:to>
      <xdr:col>6</xdr:col>
      <xdr:colOff>38100</xdr:colOff>
      <xdr:row>98</xdr:row>
      <xdr:rowOff>39329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166479</xdr:rowOff>
    </xdr:from>
    <xdr:to>
      <xdr:col>55</xdr:col>
      <xdr:colOff>0</xdr:colOff>
      <xdr:row>39</xdr:row>
      <xdr:rowOff>7765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81579"/>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170071</xdr:rowOff>
    </xdr:from>
    <xdr:to>
      <xdr:col>50</xdr:col>
      <xdr:colOff>114300</xdr:colOff>
      <xdr:row>39</xdr:row>
      <xdr:rowOff>7765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851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170071</xdr:rowOff>
    </xdr:from>
    <xdr:to>
      <xdr:col>45</xdr:col>
      <xdr:colOff>177800</xdr:colOff>
      <xdr:row>39</xdr:row>
      <xdr:rowOff>52505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8517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52505</xdr:rowOff>
    </xdr:from>
    <xdr:to>
      <xdr:col>41</xdr:col>
      <xdr:colOff>50800</xdr:colOff>
      <xdr:row>39</xdr:row>
      <xdr:rowOff>66222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115679</xdr:rowOff>
    </xdr:from>
    <xdr:to>
      <xdr:col>55</xdr:col>
      <xdr:colOff>50800</xdr:colOff>
      <xdr:row>39</xdr:row>
      <xdr:rowOff>45829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30606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4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128415</xdr:rowOff>
    </xdr:from>
    <xdr:to>
      <xdr:col>50</xdr:col>
      <xdr:colOff>165100</xdr:colOff>
      <xdr:row>39</xdr:row>
      <xdr:rowOff>58565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49692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119271</xdr:rowOff>
    </xdr:from>
    <xdr:to>
      <xdr:col>46</xdr:col>
      <xdr:colOff>38100</xdr:colOff>
      <xdr:row>39</xdr:row>
      <xdr:rowOff>49421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40548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1705</xdr:rowOff>
    </xdr:from>
    <xdr:to>
      <xdr:col>41</xdr:col>
      <xdr:colOff>101600</xdr:colOff>
      <xdr:row>39</xdr:row>
      <xdr:rowOff>103305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94432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18771</xdr:rowOff>
    </xdr:from>
    <xdr:to>
      <xdr:col>55</xdr:col>
      <xdr:colOff>0</xdr:colOff>
      <xdr:row>58</xdr:row>
      <xdr:rowOff>31699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62871"/>
          <a:ext cx="8382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31699</xdr:rowOff>
    </xdr:from>
    <xdr:to>
      <xdr:col>50</xdr:col>
      <xdr:colOff>114300</xdr:colOff>
      <xdr:row>58</xdr:row>
      <xdr:rowOff>85534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75799"/>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44603</xdr:rowOff>
    </xdr:from>
    <xdr:to>
      <xdr:col>45</xdr:col>
      <xdr:colOff>177800</xdr:colOff>
      <xdr:row>58</xdr:row>
      <xdr:rowOff>85534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8870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44603</xdr:rowOff>
    </xdr:from>
    <xdr:to>
      <xdr:col>41</xdr:col>
      <xdr:colOff>50800</xdr:colOff>
      <xdr:row>58</xdr:row>
      <xdr:rowOff>111366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88703"/>
          <a:ext cx="8890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139421</xdr:rowOff>
    </xdr:from>
    <xdr:to>
      <xdr:col>55</xdr:col>
      <xdr:colOff>50800</xdr:colOff>
      <xdr:row>58</xdr:row>
      <xdr:rowOff>69571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117848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152349</xdr:rowOff>
    </xdr:from>
    <xdr:to>
      <xdr:col>50</xdr:col>
      <xdr:colOff>165100</xdr:colOff>
      <xdr:row>58</xdr:row>
      <xdr:rowOff>82499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73626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34734</xdr:rowOff>
    </xdr:from>
    <xdr:to>
      <xdr:col>46</xdr:col>
      <xdr:colOff>38100</xdr:colOff>
      <xdr:row>58</xdr:row>
      <xdr:rowOff>136334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127461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165253</xdr:rowOff>
    </xdr:from>
    <xdr:to>
      <xdr:col>41</xdr:col>
      <xdr:colOff>101600</xdr:colOff>
      <xdr:row>58</xdr:row>
      <xdr:rowOff>95403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86530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60566</xdr:rowOff>
    </xdr:from>
    <xdr:to>
      <xdr:col>36</xdr:col>
      <xdr:colOff>165100</xdr:colOff>
      <xdr:row>58</xdr:row>
      <xdr:rowOff>162166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153293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09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3066</xdr:rowOff>
    </xdr:from>
    <xdr:to>
      <xdr:col>55</xdr:col>
      <xdr:colOff>0</xdr:colOff>
      <xdr:row>79</xdr:row>
      <xdr:rowOff>11654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47616"/>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11654</xdr:rowOff>
    </xdr:from>
    <xdr:to>
      <xdr:col>50</xdr:col>
      <xdr:colOff>114300</xdr:colOff>
      <xdr:row>79</xdr:row>
      <xdr:rowOff>16294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56204"/>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14213</xdr:rowOff>
    </xdr:from>
    <xdr:to>
      <xdr:col>45</xdr:col>
      <xdr:colOff>177800</xdr:colOff>
      <xdr:row>79</xdr:row>
      <xdr:rowOff>16294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5876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10480</xdr:rowOff>
    </xdr:from>
    <xdr:to>
      <xdr:col>41</xdr:col>
      <xdr:colOff>50800</xdr:colOff>
      <xdr:row>79</xdr:row>
      <xdr:rowOff>14213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123716</xdr:rowOff>
    </xdr:from>
    <xdr:to>
      <xdr:col>55</xdr:col>
      <xdr:colOff>50800</xdr:colOff>
      <xdr:row>79</xdr:row>
      <xdr:rowOff>53866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38643</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1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132304</xdr:rowOff>
    </xdr:from>
    <xdr:to>
      <xdr:col>50</xdr:col>
      <xdr:colOff>165100</xdr:colOff>
      <xdr:row>79</xdr:row>
      <xdr:rowOff>62454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53581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136944</xdr:rowOff>
    </xdr:from>
    <xdr:to>
      <xdr:col>46</xdr:col>
      <xdr:colOff>38100</xdr:colOff>
      <xdr:row>79</xdr:row>
      <xdr:rowOff>67094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0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134863</xdr:rowOff>
    </xdr:from>
    <xdr:to>
      <xdr:col>41</xdr:col>
      <xdr:colOff>101600</xdr:colOff>
      <xdr:row>79</xdr:row>
      <xdr:rowOff>65013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131130</xdr:rowOff>
    </xdr:from>
    <xdr:to>
      <xdr:col>36</xdr:col>
      <xdr:colOff>165100</xdr:colOff>
      <xdr:row>79</xdr:row>
      <xdr:rowOff>61280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52407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20999</xdr:rowOff>
    </xdr:from>
    <xdr:to>
      <xdr:col>55</xdr:col>
      <xdr:colOff>0</xdr:colOff>
      <xdr:row>98</xdr:row>
      <xdr:rowOff>40830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23099"/>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20999</xdr:rowOff>
    </xdr:from>
    <xdr:to>
      <xdr:col>50</xdr:col>
      <xdr:colOff>114300</xdr:colOff>
      <xdr:row>98</xdr:row>
      <xdr:rowOff>34564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23099"/>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34564</xdr:rowOff>
    </xdr:from>
    <xdr:to>
      <xdr:col>45</xdr:col>
      <xdr:colOff>177800</xdr:colOff>
      <xdr:row>98</xdr:row>
      <xdr:rowOff>63909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36664"/>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46526</xdr:rowOff>
    </xdr:from>
    <xdr:to>
      <xdr:col>41</xdr:col>
      <xdr:colOff>50800</xdr:colOff>
      <xdr:row>98</xdr:row>
      <xdr:rowOff>63909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48626"/>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76407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141649</xdr:rowOff>
    </xdr:from>
    <xdr:to>
      <xdr:col>50</xdr:col>
      <xdr:colOff>165100</xdr:colOff>
      <xdr:row>98</xdr:row>
      <xdr:rowOff>71799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62926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155214</xdr:rowOff>
    </xdr:from>
    <xdr:to>
      <xdr:col>46</xdr:col>
      <xdr:colOff>38100</xdr:colOff>
      <xdr:row>98</xdr:row>
      <xdr:rowOff>85364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76491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13109</xdr:rowOff>
    </xdr:from>
    <xdr:to>
      <xdr:col>41</xdr:col>
      <xdr:colOff>101600</xdr:colOff>
      <xdr:row>98</xdr:row>
      <xdr:rowOff>114709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105836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167176</xdr:rowOff>
    </xdr:from>
    <xdr:to>
      <xdr:col>36</xdr:col>
      <xdr:colOff>165100</xdr:colOff>
      <xdr:row>98</xdr:row>
      <xdr:rowOff>97326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88453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78873</xdr:rowOff>
    </xdr:from>
    <xdr:to>
      <xdr:col>85</xdr:col>
      <xdr:colOff>127000</xdr:colOff>
      <xdr:row>36</xdr:row>
      <xdr:rowOff>111335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51073"/>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111335</xdr:rowOff>
    </xdr:from>
    <xdr:to>
      <xdr:col>81</xdr:col>
      <xdr:colOff>50800</xdr:colOff>
      <xdr:row>37</xdr:row>
      <xdr:rowOff>33268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83535"/>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114554</xdr:rowOff>
    </xdr:from>
    <xdr:to>
      <xdr:col>76</xdr:col>
      <xdr:colOff>114300</xdr:colOff>
      <xdr:row>37</xdr:row>
      <xdr:rowOff>33268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86754"/>
          <a:ext cx="889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114554</xdr:rowOff>
    </xdr:from>
    <xdr:to>
      <xdr:col>71</xdr:col>
      <xdr:colOff>177800</xdr:colOff>
      <xdr:row>37</xdr:row>
      <xdr:rowOff>72663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286754"/>
          <a:ext cx="8890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28073</xdr:rowOff>
    </xdr:from>
    <xdr:to>
      <xdr:col>85</xdr:col>
      <xdr:colOff>177800</xdr:colOff>
      <xdr:row>36</xdr:row>
      <xdr:rowOff>129673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50950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60535</xdr:rowOff>
    </xdr:from>
    <xdr:to>
      <xdr:col>81</xdr:col>
      <xdr:colOff>101600</xdr:colOff>
      <xdr:row>36</xdr:row>
      <xdr:rowOff>162135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153262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153918</xdr:rowOff>
    </xdr:from>
    <xdr:to>
      <xdr:col>76</xdr:col>
      <xdr:colOff>165100</xdr:colOff>
      <xdr:row>37</xdr:row>
      <xdr:rowOff>84068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75195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63754</xdr:rowOff>
    </xdr:from>
    <xdr:to>
      <xdr:col>72</xdr:col>
      <xdr:colOff>38100</xdr:colOff>
      <xdr:row>36</xdr:row>
      <xdr:rowOff>165354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156481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21863</xdr:rowOff>
    </xdr:from>
    <xdr:to>
      <xdr:col>67</xdr:col>
      <xdr:colOff>101600</xdr:colOff>
      <xdr:row>37</xdr:row>
      <xdr:rowOff>123463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114590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25903</xdr:rowOff>
    </xdr:from>
    <xdr:to>
      <xdr:col>85</xdr:col>
      <xdr:colOff>127000</xdr:colOff>
      <xdr:row>57</xdr:row>
      <xdr:rowOff>133475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27103"/>
          <a:ext cx="838200" cy="27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133475</xdr:rowOff>
    </xdr:from>
    <xdr:to>
      <xdr:col>81</xdr:col>
      <xdr:colOff>50800</xdr:colOff>
      <xdr:row>57</xdr:row>
      <xdr:rowOff>159802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061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159802</xdr:rowOff>
    </xdr:from>
    <xdr:to>
      <xdr:col>76</xdr:col>
      <xdr:colOff>114300</xdr:colOff>
      <xdr:row>58</xdr:row>
      <xdr:rowOff>8003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3245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4514</xdr:rowOff>
    </xdr:from>
    <xdr:to>
      <xdr:col>71</xdr:col>
      <xdr:colOff>177800</xdr:colOff>
      <xdr:row>58</xdr:row>
      <xdr:rowOff>8003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146553</xdr:rowOff>
    </xdr:from>
    <xdr:to>
      <xdr:col>85</xdr:col>
      <xdr:colOff>177800</xdr:colOff>
      <xdr:row>56</xdr:row>
      <xdr:rowOff>76703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5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169430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82675</xdr:rowOff>
    </xdr:from>
    <xdr:to>
      <xdr:col>81</xdr:col>
      <xdr:colOff>101600</xdr:colOff>
      <xdr:row>58</xdr:row>
      <xdr:rowOff>12825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4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109002</xdr:rowOff>
    </xdr:from>
    <xdr:to>
      <xdr:col>76</xdr:col>
      <xdr:colOff>165100</xdr:colOff>
      <xdr:row>58</xdr:row>
      <xdr:rowOff>39152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30279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128653</xdr:rowOff>
    </xdr:from>
    <xdr:to>
      <xdr:col>72</xdr:col>
      <xdr:colOff>38100</xdr:colOff>
      <xdr:row>58</xdr:row>
      <xdr:rowOff>58803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49930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125164</xdr:rowOff>
    </xdr:from>
    <xdr:to>
      <xdr:col>67</xdr:col>
      <xdr:colOff>101600</xdr:colOff>
      <xdr:row>58</xdr:row>
      <xdr:rowOff>55314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46441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56702</xdr:rowOff>
    </xdr:from>
    <xdr:to>
      <xdr:col>85</xdr:col>
      <xdr:colOff>127000</xdr:colOff>
      <xdr:row>79</xdr:row>
      <xdr:rowOff>88591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01252"/>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80198</xdr:rowOff>
    </xdr:from>
    <xdr:to>
      <xdr:col>81</xdr:col>
      <xdr:colOff>50800</xdr:colOff>
      <xdr:row>79</xdr:row>
      <xdr:rowOff>88591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24748"/>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80198</xdr:rowOff>
    </xdr:from>
    <xdr:to>
      <xdr:col>76</xdr:col>
      <xdr:colOff>114300</xdr:colOff>
      <xdr:row>79</xdr:row>
      <xdr:rowOff>93605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24748"/>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88722</xdr:rowOff>
    </xdr:from>
    <xdr:to>
      <xdr:col>71</xdr:col>
      <xdr:colOff>177800</xdr:colOff>
      <xdr:row>79</xdr:row>
      <xdr:rowOff>93605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3272"/>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5902</xdr:rowOff>
    </xdr:from>
    <xdr:to>
      <xdr:col>85</xdr:col>
      <xdr:colOff>177800</xdr:colOff>
      <xdr:row>79</xdr:row>
      <xdr:rowOff>107502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92279</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6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37791</xdr:rowOff>
    </xdr:from>
    <xdr:to>
      <xdr:col>81</xdr:col>
      <xdr:colOff>101600</xdr:colOff>
      <xdr:row>79</xdr:row>
      <xdr:rowOff>139391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130518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29398</xdr:rowOff>
    </xdr:from>
    <xdr:to>
      <xdr:col>76</xdr:col>
      <xdr:colOff>165100</xdr:colOff>
      <xdr:row>79</xdr:row>
      <xdr:rowOff>130998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122125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42805</xdr:rowOff>
    </xdr:from>
    <xdr:to>
      <xdr:col>72</xdr:col>
      <xdr:colOff>38100</xdr:colOff>
      <xdr:row>79</xdr:row>
      <xdr:rowOff>144405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135532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37922</xdr:rowOff>
    </xdr:from>
    <xdr:to>
      <xdr:col>67</xdr:col>
      <xdr:colOff>101600</xdr:colOff>
      <xdr:row>79</xdr:row>
      <xdr:rowOff>139522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130649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155897</xdr:rowOff>
    </xdr:from>
    <xdr:to>
      <xdr:col>85</xdr:col>
      <xdr:colOff>127000</xdr:colOff>
      <xdr:row>98</xdr:row>
      <xdr:rowOff>161815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57997"/>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159121</xdr:rowOff>
    </xdr:from>
    <xdr:to>
      <xdr:col>81</xdr:col>
      <xdr:colOff>50800</xdr:colOff>
      <xdr:row>98</xdr:row>
      <xdr:rowOff>161815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61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154569</xdr:rowOff>
    </xdr:from>
    <xdr:to>
      <xdr:col>76</xdr:col>
      <xdr:colOff>114300</xdr:colOff>
      <xdr:row>98</xdr:row>
      <xdr:rowOff>159121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56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154569</xdr:rowOff>
    </xdr:from>
    <xdr:to>
      <xdr:col>71</xdr:col>
      <xdr:colOff>177800</xdr:colOff>
      <xdr:row>98</xdr:row>
      <xdr:rowOff>160708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9566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105097</xdr:rowOff>
    </xdr:from>
    <xdr:to>
      <xdr:col>85</xdr:col>
      <xdr:colOff>177800</xdr:colOff>
      <xdr:row>99</xdr:row>
      <xdr:rowOff>35247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20024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111015</xdr:rowOff>
    </xdr:from>
    <xdr:to>
      <xdr:col>81</xdr:col>
      <xdr:colOff>101600</xdr:colOff>
      <xdr:row>99</xdr:row>
      <xdr:rowOff>41165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9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32292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700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108321</xdr:rowOff>
    </xdr:from>
    <xdr:to>
      <xdr:col>76</xdr:col>
      <xdr:colOff>165100</xdr:colOff>
      <xdr:row>99</xdr:row>
      <xdr:rowOff>38471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9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29598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70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103769</xdr:rowOff>
    </xdr:from>
    <xdr:to>
      <xdr:col>72</xdr:col>
      <xdr:colOff>38100</xdr:colOff>
      <xdr:row>99</xdr:row>
      <xdr:rowOff>33919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9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25046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109908</xdr:rowOff>
    </xdr:from>
    <xdr:to>
      <xdr:col>67</xdr:col>
      <xdr:colOff>101600</xdr:colOff>
      <xdr:row>99</xdr:row>
      <xdr:rowOff>40058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9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31185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70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433,456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145,162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11,153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円増加している。主な要因としては、地域交流センター設置工事実施による児童福祉費の増加や、介護保険事業特別会計低所得者保険料軽減繰出金の増加などによる老人福祉費の増加などが挙げられる。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また、大きな増減のあった項目としては、教育費が住民一人当たり</a:t>
          </a:r>
          <a:r>
            <a:rPr kumimoji="1" lang="en-US" altLang="ja-JP" sz="1300">
              <a:latin typeface="ＭＳ Ｐゴシック" panose="020B0600070205080204" pitchFamily="50" charset="-128"/>
              <a:ea typeface="ＭＳ Ｐゴシック" panose="020B0600070205080204" pitchFamily="50" charset="-128"/>
            </a:rPr>
            <a:t>69,934</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36,616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市内中学校の集約化に伴う校舎改築工事の実施</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や、市内小中学校空調設備設置事業の実施による増加が挙げられる。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財政調整基金残高については、義務的経費以外の執行抑制、税の徴収率向上、基金の見直し等に取り組み、決算剰余金の積立を行ってきたことにより、平成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年度までは増加していたが、令和元年度は台風災害関連経費の財源とした基金繰入額が積立額を上回ったことから、微減となっている。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実質単年度収支も上記の理由によりマイナスとなった。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年度末をもって市事業廃止。木更津市、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君津市、袖ケ浦市、富津市の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市水道事業及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び君津広域水道企業団の水道用水供給事業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日より、</a:t>
          </a:r>
          <a:r>
            <a:rPr kumimoji="1" lang="ja-JP" altLang="en-US" sz="1400">
              <a:latin typeface="ＭＳ ゴシック" pitchFamily="49" charset="-128"/>
              <a:ea typeface="ＭＳ ゴシック" pitchFamily="49" charset="-128"/>
            </a:rPr>
            <a:t>かずさ水道広域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連合企業団へ統合</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20551382</v>
      </c>
      <c r="BO4" s="462"/>
      <c r="BP4" s="462"/>
      <c r="BQ4" s="462"/>
      <c r="BR4" s="462"/>
      <c r="BS4" s="462"/>
      <c r="BT4" s="462"/>
      <c r="BU4" s="463"/>
      <c r="BV4" s="461">
        <v>17629589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8.3000000000000007</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19101957</v>
      </c>
      <c r="BO5" s="467"/>
      <c r="BP5" s="467"/>
      <c r="BQ5" s="467"/>
      <c r="BR5" s="467"/>
      <c r="BS5" s="467"/>
      <c r="BT5" s="467"/>
      <c r="BU5" s="468"/>
      <c r="BV5" s="466">
        <v>16549149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91.1</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1449425</v>
      </c>
      <c r="BO6" s="467"/>
      <c r="BP6" s="467"/>
      <c r="BQ6" s="467"/>
      <c r="BR6" s="467"/>
      <c r="BS6" s="467"/>
      <c r="BT6" s="467"/>
      <c r="BU6" s="468"/>
      <c r="BV6" s="466">
        <v>1080440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93.9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527027</v>
      </c>
      <c r="BO7" s="467"/>
      <c r="BP7" s="467"/>
      <c r="BQ7" s="467"/>
      <c r="BR7" s="467"/>
      <c r="BS7" s="467"/>
      <c r="BT7" s="467"/>
      <c r="BU7" s="468"/>
      <c r="BV7" s="466">
        <v>315207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11151319</v>
      </c>
      <c r="CU7" s="467"/>
      <c r="CV7" s="467"/>
      <c r="CW7" s="467"/>
      <c r="CX7" s="467"/>
      <c r="CY7" s="467"/>
      <c r="CZ7" s="467"/>
      <c r="DA7" s="468"/>
      <c r="DB7" s="466">
        <v>11241743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922398</v>
      </c>
      <c r="BO8" s="467"/>
      <c r="BP8" s="467"/>
      <c r="BQ8" s="467"/>
      <c r="BR8" s="467"/>
      <c r="BS8" s="467"/>
      <c r="BT8" s="467"/>
      <c r="BU8" s="468"/>
      <c r="BV8" s="466">
        <v>765233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0.92</v>
      </c>
      <c r="CU8" s="580"/>
      <c r="CV8" s="580"/>
      <c r="CW8" s="580"/>
      <c r="CX8" s="580"/>
      <c r="CY8" s="580"/>
      <c r="CZ8" s="580"/>
      <c r="DA8" s="581"/>
      <c r="DB8" s="579">
        <v>0.92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45601</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157165</v>
      </c>
      <c r="BO9" s="467"/>
      <c r="BP9" s="467"/>
      <c r="BQ9" s="467"/>
      <c r="BR9" s="467"/>
      <c r="BS9" s="467"/>
      <c r="BT9" s="467"/>
      <c r="BU9" s="468"/>
      <c r="BV9" s="466">
        <v>-40521</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12.1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48073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136</v>
      </c>
      <c r="BO10" s="467"/>
      <c r="BP10" s="467"/>
      <c r="BQ10" s="467"/>
      <c r="BR10" s="467"/>
      <c r="BS10" s="467"/>
      <c r="BT10" s="467"/>
      <c r="BU10" s="468"/>
      <c r="BV10" s="466">
        <v>113</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44069</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128</v>
      </c>
      <c r="AV12" s="524"/>
      <c r="AW12" s="524"/>
      <c r="AX12" s="524"/>
      <c r="AY12" s="446" t="s">
        <v>137</v>
      </c>
      <c r="AZ12" s="447"/>
      <c r="BA12" s="447"/>
      <c r="BB12" s="447"/>
      <c r="BC12" s="447"/>
      <c r="BD12" s="447"/>
      <c r="BE12" s="447"/>
      <c r="BF12" s="447"/>
      <c r="BG12" s="447"/>
      <c r="BH12" s="447"/>
      <c r="BI12" s="447"/>
      <c r="BJ12" s="447"/>
      <c r="BK12" s="447"/>
      <c r="BL12" s="447"/>
      <c r="BM12" s="448"/>
      <c r="BN12" s="466">
        <v>387054</v>
      </c>
      <c r="BO12" s="467"/>
      <c r="BP12" s="467"/>
      <c r="BQ12" s="467"/>
      <c r="BR12" s="467"/>
      <c r="BS12" s="467"/>
      <c r="BT12" s="467"/>
      <c r="BU12" s="468"/>
      <c r="BV12" s="466">
        <v>147488</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43516</v>
      </c>
      <c r="S13" s="570"/>
      <c r="T13" s="570"/>
      <c r="U13" s="570"/>
      <c r="V13" s="571"/>
      <c r="W13" s="557" t="s">
        <v>140</v>
      </c>
      <c r="X13" s="479"/>
      <c r="Y13" s="479"/>
      <c r="Z13" s="479"/>
      <c r="AA13" s="479"/>
      <c r="AB13" s="480"/>
      <c r="AC13" s="442">
        <v>1712</v>
      </c>
      <c r="AD13" s="443"/>
      <c r="AE13" s="443"/>
      <c r="AF13" s="443"/>
      <c r="AG13" s="444"/>
      <c r="AH13" s="442">
        <v>1857</v>
      </c>
      <c r="AI13" s="443"/>
      <c r="AJ13" s="443"/>
      <c r="AK13" s="443"/>
      <c r="AL13" s="445"/>
      <c r="AM13" s="535" t="s">
        <v>141</v>
      </c>
      <c r="AN13" s="440"/>
      <c r="AO13" s="440"/>
      <c r="AP13" s="440"/>
      <c r="AQ13" s="440"/>
      <c r="AR13" s="440"/>
      <c r="AS13" s="440"/>
      <c r="AT13" s="441"/>
      <c r="AU13" s="523" t="s">
        <v>106</v>
      </c>
      <c r="AV13" s="524"/>
      <c r="AW13" s="524"/>
      <c r="AX13" s="524"/>
      <c r="AY13" s="446" t="s">
        <v>142</v>
      </c>
      <c r="AZ13" s="447"/>
      <c r="BA13" s="447"/>
      <c r="BB13" s="447"/>
      <c r="BC13" s="447"/>
      <c r="BD13" s="447"/>
      <c r="BE13" s="447"/>
      <c r="BF13" s="447"/>
      <c r="BG13" s="447"/>
      <c r="BH13" s="447"/>
      <c r="BI13" s="447"/>
      <c r="BJ13" s="447"/>
      <c r="BK13" s="447"/>
      <c r="BL13" s="447"/>
      <c r="BM13" s="448"/>
      <c r="BN13" s="466">
        <v>-229753</v>
      </c>
      <c r="BO13" s="467"/>
      <c r="BP13" s="467"/>
      <c r="BQ13" s="467"/>
      <c r="BR13" s="467"/>
      <c r="BS13" s="467"/>
      <c r="BT13" s="467"/>
      <c r="BU13" s="468"/>
      <c r="BV13" s="466">
        <v>-187896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9.1999999999999993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44798</v>
      </c>
      <c r="S14" s="570"/>
      <c r="T14" s="570"/>
      <c r="U14" s="570"/>
      <c r="V14" s="571"/>
      <c r="W14" s="572"/>
      <c r="X14" s="482"/>
      <c r="Y14" s="482"/>
      <c r="Z14" s="482"/>
      <c r="AA14" s="482"/>
      <c r="AB14" s="483"/>
      <c r="AC14" s="562">
        <v>7.8</v>
      </c>
      <c r="AD14" s="563"/>
      <c r="AE14" s="563"/>
      <c r="AF14" s="563"/>
      <c r="AG14" s="564"/>
      <c r="AH14" s="562">
        <v>8.3000000000000007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69</v>
      </c>
      <c r="CU14" s="574"/>
      <c r="CV14" s="574"/>
      <c r="CW14" s="574"/>
      <c r="CX14" s="574"/>
      <c r="CY14" s="574"/>
      <c r="CZ14" s="574"/>
      <c r="DA14" s="575"/>
      <c r="DB14" s="573">
        <v>68.599999999999994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44319</v>
      </c>
      <c r="S15" s="570"/>
      <c r="T15" s="570"/>
      <c r="U15" s="570"/>
      <c r="V15" s="571"/>
      <c r="W15" s="557" t="s">
        <v>146</v>
      </c>
      <c r="X15" s="479"/>
      <c r="Y15" s="479"/>
      <c r="Z15" s="479"/>
      <c r="AA15" s="479"/>
      <c r="AB15" s="480"/>
      <c r="AC15" s="442">
        <v>6205</v>
      </c>
      <c r="AD15" s="443"/>
      <c r="AE15" s="443"/>
      <c r="AF15" s="443"/>
      <c r="AG15" s="444"/>
      <c r="AH15" s="442">
        <v>6391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7644156</v>
      </c>
      <c r="BO15" s="462"/>
      <c r="BP15" s="462"/>
      <c r="BQ15" s="462"/>
      <c r="BR15" s="462"/>
      <c r="BS15" s="462"/>
      <c r="BT15" s="462"/>
      <c r="BU15" s="463"/>
      <c r="BV15" s="461">
        <v>7966492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28.3</v>
      </c>
      <c r="AD16" s="563"/>
      <c r="AE16" s="563"/>
      <c r="AF16" s="563"/>
      <c r="AG16" s="564"/>
      <c r="AH16" s="562">
        <v>28.4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8351259</v>
      </c>
      <c r="BO16" s="467"/>
      <c r="BP16" s="467"/>
      <c r="BQ16" s="467"/>
      <c r="BR16" s="467"/>
      <c r="BS16" s="467"/>
      <c r="BT16" s="467"/>
      <c r="BU16" s="468"/>
      <c r="BV16" s="466">
        <v>8436071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14011</v>
      </c>
      <c r="AD17" s="443"/>
      <c r="AE17" s="443"/>
      <c r="AF17" s="443"/>
      <c r="AG17" s="444"/>
      <c r="AH17" s="442">
        <v>14251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9839303</v>
      </c>
      <c r="BO17" s="467"/>
      <c r="BP17" s="467"/>
      <c r="BQ17" s="467"/>
      <c r="BR17" s="467"/>
      <c r="BS17" s="467"/>
      <c r="BT17" s="467"/>
      <c r="BU17" s="468"/>
      <c r="BV17" s="466">
        <v>10262897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205.53</v>
      </c>
      <c r="M18" s="531"/>
      <c r="N18" s="531"/>
      <c r="O18" s="531"/>
      <c r="P18" s="531"/>
      <c r="Q18" s="531"/>
      <c r="R18" s="532"/>
      <c r="S18" s="532"/>
      <c r="T18" s="532"/>
      <c r="U18" s="532"/>
      <c r="V18" s="533"/>
      <c r="W18" s="547"/>
      <c r="X18" s="548"/>
      <c r="Y18" s="548"/>
      <c r="Z18" s="548"/>
      <c r="AA18" s="548"/>
      <c r="AB18" s="558"/>
      <c r="AC18" s="430">
        <v>63.9</v>
      </c>
      <c r="AD18" s="431"/>
      <c r="AE18" s="431"/>
      <c r="AF18" s="431"/>
      <c r="AG18" s="534"/>
      <c r="AH18" s="430">
        <v>63.3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10367093</v>
      </c>
      <c r="BO18" s="467"/>
      <c r="BP18" s="467"/>
      <c r="BQ18" s="467"/>
      <c r="BR18" s="467"/>
      <c r="BS18" s="467"/>
      <c r="BT18" s="467"/>
      <c r="BU18" s="468"/>
      <c r="BV18" s="466">
        <v>9915503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222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13368121</v>
      </c>
      <c r="BO19" s="467"/>
      <c r="BP19" s="467"/>
      <c r="BQ19" s="467"/>
      <c r="BR19" s="467"/>
      <c r="BS19" s="467"/>
      <c r="BT19" s="467"/>
      <c r="BU19" s="468"/>
      <c r="BV19" s="466">
        <v>12330360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17634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15087362</v>
      </c>
      <c r="BO23" s="467"/>
      <c r="BP23" s="467"/>
      <c r="BQ23" s="467"/>
      <c r="BR23" s="467"/>
      <c r="BS23" s="467"/>
      <c r="BT23" s="467"/>
      <c r="BU23" s="468"/>
      <c r="BV23" s="466">
        <v>14153507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6300</v>
      </c>
      <c r="R24" s="443"/>
      <c r="S24" s="443"/>
      <c r="T24" s="443"/>
      <c r="U24" s="443"/>
      <c r="V24" s="444"/>
      <c r="W24" s="508"/>
      <c r="X24" s="499"/>
      <c r="Y24" s="500"/>
      <c r="Z24" s="439" t="s">
        <v>170</v>
      </c>
      <c r="AA24" s="440"/>
      <c r="AB24" s="440"/>
      <c r="AC24" s="440"/>
      <c r="AD24" s="440"/>
      <c r="AE24" s="440"/>
      <c r="AF24" s="440"/>
      <c r="AG24" s="441"/>
      <c r="AH24" s="442">
        <v>400</v>
      </c>
      <c r="AI24" s="443"/>
      <c r="AJ24" s="443"/>
      <c r="AK24" s="443"/>
      <c r="AL24" s="444"/>
      <c r="AM24" s="442">
        <v>1226000</v>
      </c>
      <c r="AN24" s="443"/>
      <c r="AO24" s="443"/>
      <c r="AP24" s="443"/>
      <c r="AQ24" s="443"/>
      <c r="AR24" s="444"/>
      <c r="AS24" s="442">
        <v>3065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11751750</v>
      </c>
      <c r="BO24" s="467"/>
      <c r="BP24" s="467"/>
      <c r="BQ24" s="467"/>
      <c r="BR24" s="467"/>
      <c r="BS24" s="467"/>
      <c r="BT24" s="467"/>
      <c r="BU24" s="468"/>
      <c r="BV24" s="466">
        <v>11050615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5694</v>
      </c>
      <c r="R25" s="443"/>
      <c r="S25" s="443"/>
      <c r="T25" s="443"/>
      <c r="U25" s="443"/>
      <c r="V25" s="444"/>
      <c r="W25" s="508"/>
      <c r="X25" s="499"/>
      <c r="Y25" s="500"/>
      <c r="Z25" s="439" t="s">
        <v>173</v>
      </c>
      <c r="AA25" s="440"/>
      <c r="AB25" s="440"/>
      <c r="AC25" s="440"/>
      <c r="AD25" s="440"/>
      <c r="AE25" s="440"/>
      <c r="AF25" s="440"/>
      <c r="AG25" s="441"/>
      <c r="AH25" s="442">
        <v>88</v>
      </c>
      <c r="AI25" s="443"/>
      <c r="AJ25" s="443"/>
      <c r="AK25" s="443"/>
      <c r="AL25" s="444"/>
      <c r="AM25" s="442">
        <v>275528</v>
      </c>
      <c r="AN25" s="443"/>
      <c r="AO25" s="443"/>
      <c r="AP25" s="443"/>
      <c r="AQ25" s="443"/>
      <c r="AR25" s="444"/>
      <c r="AS25" s="442">
        <v>3131</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5605900</v>
      </c>
      <c r="BO25" s="462"/>
      <c r="BP25" s="462"/>
      <c r="BQ25" s="462"/>
      <c r="BR25" s="462"/>
      <c r="BS25" s="462"/>
      <c r="BT25" s="462"/>
      <c r="BU25" s="463"/>
      <c r="BV25" s="461">
        <v>5073714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5175</v>
      </c>
      <c r="R26" s="443"/>
      <c r="S26" s="443"/>
      <c r="T26" s="443"/>
      <c r="U26" s="443"/>
      <c r="V26" s="444"/>
      <c r="W26" s="508"/>
      <c r="X26" s="499"/>
      <c r="Y26" s="500"/>
      <c r="Z26" s="439" t="s">
        <v>176</v>
      </c>
      <c r="AA26" s="521"/>
      <c r="AB26" s="521"/>
      <c r="AC26" s="521"/>
      <c r="AD26" s="521"/>
      <c r="AE26" s="521"/>
      <c r="AF26" s="521"/>
      <c r="AG26" s="522"/>
      <c r="AH26" s="442">
        <v>5</v>
      </c>
      <c r="AI26" s="443"/>
      <c r="AJ26" s="443"/>
      <c r="AK26" s="443"/>
      <c r="AL26" s="444"/>
      <c r="AM26" s="442">
        <v>17380</v>
      </c>
      <c r="AN26" s="443"/>
      <c r="AO26" s="443"/>
      <c r="AP26" s="443"/>
      <c r="AQ26" s="443"/>
      <c r="AR26" s="444"/>
      <c r="AS26" s="442">
        <v>3476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5300</v>
      </c>
      <c r="R27" s="443"/>
      <c r="S27" s="443"/>
      <c r="T27" s="443"/>
      <c r="U27" s="443"/>
      <c r="V27" s="444"/>
      <c r="W27" s="508"/>
      <c r="X27" s="499"/>
      <c r="Y27" s="500"/>
      <c r="Z27" s="439" t="s">
        <v>181</v>
      </c>
      <c r="AA27" s="440"/>
      <c r="AB27" s="440"/>
      <c r="AC27" s="440"/>
      <c r="AD27" s="440"/>
      <c r="AE27" s="440"/>
      <c r="AF27" s="440"/>
      <c r="AG27" s="441"/>
      <c r="AH27" s="442">
        <v>7</v>
      </c>
      <c r="AI27" s="443"/>
      <c r="AJ27" s="443"/>
      <c r="AK27" s="443"/>
      <c r="AL27" s="444"/>
      <c r="AM27" s="442">
        <v>28861</v>
      </c>
      <c r="AN27" s="443"/>
      <c r="AO27" s="443"/>
      <c r="AP27" s="443"/>
      <c r="AQ27" s="443"/>
      <c r="AR27" s="444"/>
      <c r="AS27" s="442">
        <v>4123</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10000</v>
      </c>
      <c r="BO27" s="470"/>
      <c r="BP27" s="470"/>
      <c r="BQ27" s="470"/>
      <c r="BR27" s="470"/>
      <c r="BS27" s="470"/>
      <c r="BT27" s="470"/>
      <c r="BU27" s="471"/>
      <c r="BV27" s="469">
        <v>10000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4700</v>
      </c>
      <c r="R28" s="443"/>
      <c r="S28" s="443"/>
      <c r="T28" s="443"/>
      <c r="U28" s="443"/>
      <c r="V28" s="444"/>
      <c r="W28" s="508"/>
      <c r="X28" s="499"/>
      <c r="Y28" s="500"/>
      <c r="Z28" s="439" t="s">
        <v>184</v>
      </c>
      <c r="AA28" s="440"/>
      <c r="AB28" s="440"/>
      <c r="AC28" s="440"/>
      <c r="AD28" s="440"/>
      <c r="AE28" s="440"/>
      <c r="AF28" s="440"/>
      <c r="AG28" s="441"/>
      <c r="AH28" s="442" t="s">
        <v>131</v>
      </c>
      <c r="AI28" s="443"/>
      <c r="AJ28" s="443"/>
      <c r="AK28" s="443"/>
      <c r="AL28" s="444"/>
      <c r="AM28" s="442" t="s">
        <v>178</v>
      </c>
      <c r="AN28" s="443"/>
      <c r="AO28" s="443"/>
      <c r="AP28" s="443"/>
      <c r="AQ28" s="443"/>
      <c r="AR28" s="444"/>
      <c r="AS28" s="442" t="s">
        <v>178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2094896</v>
      </c>
      <c r="BO28" s="462"/>
      <c r="BP28" s="462"/>
      <c r="BQ28" s="462"/>
      <c r="BR28" s="462"/>
      <c r="BS28" s="462"/>
      <c r="BT28" s="462"/>
      <c r="BU28" s="463"/>
      <c r="BV28" s="461">
        <v>2098814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14</v>
      </c>
      <c r="M29" s="443"/>
      <c r="N29" s="443"/>
      <c r="O29" s="443"/>
      <c r="P29" s="444"/>
      <c r="Q29" s="442">
        <v>4500</v>
      </c>
      <c r="R29" s="443"/>
      <c r="S29" s="443"/>
      <c r="T29" s="443"/>
      <c r="U29" s="443"/>
      <c r="V29" s="444"/>
      <c r="W29" s="509"/>
      <c r="X29" s="510"/>
      <c r="Y29" s="511"/>
      <c r="Z29" s="439" t="s">
        <v>187</v>
      </c>
      <c r="AA29" s="440"/>
      <c r="AB29" s="440"/>
      <c r="AC29" s="440"/>
      <c r="AD29" s="440"/>
      <c r="AE29" s="440"/>
      <c r="AF29" s="440"/>
      <c r="AG29" s="441"/>
      <c r="AH29" s="442">
        <v>407</v>
      </c>
      <c r="AI29" s="443"/>
      <c r="AJ29" s="443"/>
      <c r="AK29" s="443"/>
      <c r="AL29" s="444"/>
      <c r="AM29" s="442">
        <v>1254861</v>
      </c>
      <c r="AN29" s="443"/>
      <c r="AO29" s="443"/>
      <c r="AP29" s="443"/>
      <c r="AQ29" s="443"/>
      <c r="AR29" s="444"/>
      <c r="AS29" s="442">
        <v>3083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t="s">
        <v>178</v>
      </c>
      <c r="BO29" s="467"/>
      <c r="BP29" s="467"/>
      <c r="BQ29" s="467"/>
      <c r="BR29" s="467"/>
      <c r="BS29" s="467"/>
      <c r="BT29" s="467"/>
      <c r="BU29" s="468"/>
      <c r="BV29" s="466" t="s">
        <v>178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101.7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642721</v>
      </c>
      <c r="BO30" s="470"/>
      <c r="BP30" s="470"/>
      <c r="BQ30" s="470"/>
      <c r="BR30" s="470"/>
      <c r="BS30" s="470"/>
      <c r="BT30" s="470"/>
      <c r="BU30" s="471"/>
      <c r="BV30" s="469">
        <v>604615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温泉供給事業特別会計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富津市土地開発公社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富津市施設利用振興公社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かずさ水道広域連合企業団（末端給水事業会計）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かずさ水道広域連合企業団（用水供給事業会計）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君津郡市広域市町村圏事務組合（一般会計）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君津中央病院企業団（病院事業会計）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君津富津広域下水道組合（公共下水道事業会計）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千葉県後期高齢者医療広域連合（一般会計）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1GzEMFiDlcDlz7Td32dX9ZplRm5rADsAuWKdh5g7CdNOYrafn6P0yewCdYQWtpcqjSAUpsGDOMh3w6GfVa7qaw==" saltValue="3eVW1mftyo3XHaQMvqv4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v>6.88</v>
      </c>
      <c r="G34" s="33">
        <v>6.93</v>
      </c>
      <c r="H34" s="33">
        <v>7.3</v>
      </c>
      <c r="I34" s="33">
        <v>6.8</v>
      </c>
      <c r="J34" s="34">
        <v>8.27</v>
      </c>
      <c r="K34" s="22"/>
      <c r="L34" s="22"/>
      <c r="M34" s="22"/>
      <c r="N34" s="22"/>
      <c r="O34" s="22"/>
      <c r="P34" s="22"/>
    </row>
    <row r="35" spans="1:16" ht="39" customHeight="1" x14ac:dyDescent="0.15">
      <c r="A35" s="22"/>
      <c r="B35" s="35"/>
      <c r="C35" s="1242" t="s">
        <v>565</v>
      </c>
      <c r="D35" s="1243"/>
      <c r="E35" s="1244"/>
      <c r="F35" s="36">
        <v>2.52</v>
      </c>
      <c r="G35" s="37">
        <v>0.08</v>
      </c>
      <c r="H35" s="37">
        <v>1.19</v>
      </c>
      <c r="I35" s="37">
        <v>0.33</v>
      </c>
      <c r="J35" s="38">
        <v>1.24</v>
      </c>
      <c r="K35" s="22"/>
      <c r="L35" s="22"/>
      <c r="M35" s="22"/>
      <c r="N35" s="22"/>
      <c r="O35" s="22"/>
      <c r="P35" s="22"/>
    </row>
    <row r="36" spans="1:16" ht="39" customHeight="1" x14ac:dyDescent="0.15">
      <c r="A36" s="22"/>
      <c r="B36" s="35"/>
      <c r="C36" s="1242" t="s">
        <v>566</v>
      </c>
      <c r="D36" s="1243"/>
      <c r="E36" s="1244"/>
      <c r="F36" s="36">
        <v>0.92</v>
      </c>
      <c r="G36" s="37">
        <v>1.36</v>
      </c>
      <c r="H36" s="37">
        <v>1.78</v>
      </c>
      <c r="I36" s="37">
        <v>1.1299999999999999</v>
      </c>
      <c r="J36" s="38">
        <v>0.16</v>
      </c>
      <c r="K36" s="22"/>
      <c r="L36" s="22"/>
      <c r="M36" s="22"/>
      <c r="N36" s="22"/>
      <c r="O36" s="22"/>
      <c r="P36" s="22"/>
    </row>
    <row r="37" spans="1:16" ht="39" customHeight="1" x14ac:dyDescent="0.15">
      <c r="A37" s="22"/>
      <c r="B37" s="35"/>
      <c r="C37" s="1242" t="s">
        <v>567</v>
      </c>
      <c r="D37" s="1243"/>
      <c r="E37" s="1244"/>
      <c r="F37" s="36">
        <v>7.0000000000000007E-2</v>
      </c>
      <c r="G37" s="37">
        <v>0.06</v>
      </c>
      <c r="H37" s="37">
        <v>0.05</v>
      </c>
      <c r="I37" s="37">
        <v>0.04</v>
      </c>
      <c r="J37" s="38">
        <v>0.03</v>
      </c>
      <c r="K37" s="22"/>
      <c r="L37" s="22"/>
      <c r="M37" s="22"/>
      <c r="N37" s="22"/>
      <c r="O37" s="22"/>
      <c r="P37" s="22"/>
    </row>
    <row r="38" spans="1:16" ht="39" customHeight="1" x14ac:dyDescent="0.15">
      <c r="A38" s="22"/>
      <c r="B38" s="35"/>
      <c r="C38" s="1242" t="s">
        <v>568</v>
      </c>
      <c r="D38" s="1243"/>
      <c r="E38" s="1244"/>
      <c r="F38" s="36">
        <v>0.02</v>
      </c>
      <c r="G38" s="37">
        <v>0.03</v>
      </c>
      <c r="H38" s="37">
        <v>0.03</v>
      </c>
      <c r="I38" s="37">
        <v>0.03</v>
      </c>
      <c r="J38" s="38">
        <v>0.01</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570</v>
      </c>
      <c r="D43" s="1246"/>
      <c r="E43" s="1247"/>
      <c r="F43" s="41">
        <v>9.6</v>
      </c>
      <c r="G43" s="42">
        <v>10.64</v>
      </c>
      <c r="H43" s="42">
        <v>10.87</v>
      </c>
      <c r="I43" s="42">
        <v>9.19</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hfkwPypmHEGGgBjeYsa6p+Mlzp9Tp4xZwo0mN9SFtH60bmthDsd9BW6sTnvk67uwKuuw59EF4ut8mprr6Dxg==" saltValue="zy9D+ZK/Tf/1XQIch52N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1560</v>
      </c>
      <c r="L45" s="60">
        <v>1630</v>
      </c>
      <c r="M45" s="60">
        <v>1545</v>
      </c>
      <c r="N45" s="60">
        <v>1489</v>
      </c>
      <c r="O45" s="61">
        <v>1544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v>
      </c>
      <c r="L48" s="64">
        <v>1</v>
      </c>
      <c r="M48" s="64">
        <v>1</v>
      </c>
      <c r="N48" s="64">
        <v>0</v>
      </c>
      <c r="O48" s="65" t="s">
        <v>516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371</v>
      </c>
      <c r="L49" s="64">
        <v>360</v>
      </c>
      <c r="M49" s="64">
        <v>318</v>
      </c>
      <c r="N49" s="64">
        <v>295</v>
      </c>
      <c r="O49" s="65">
        <v>321</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155</v>
      </c>
      <c r="L50" s="64">
        <v>158</v>
      </c>
      <c r="M50" s="64">
        <v>141</v>
      </c>
      <c r="N50" s="64">
        <v>135</v>
      </c>
      <c r="O50" s="65">
        <v>119</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t="s">
        <v>516</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1079</v>
      </c>
      <c r="L52" s="64">
        <v>1078</v>
      </c>
      <c r="M52" s="64">
        <v>1107</v>
      </c>
      <c r="N52" s="64">
        <v>1114</v>
      </c>
      <c r="O52" s="65">
        <v>1095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1009</v>
      </c>
      <c r="L53" s="69">
        <v>1071</v>
      </c>
      <c r="M53" s="69">
        <v>898</v>
      </c>
      <c r="N53" s="69">
        <v>805</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614</v>
      </c>
      <c r="L57" s="84" t="s">
        <v>615</v>
      </c>
      <c r="M57" s="84" t="s">
        <v>615</v>
      </c>
      <c r="N57" s="84" t="s">
        <v>617</v>
      </c>
      <c r="O57" s="85" t="s">
        <v>618</v>
      </c>
    </row>
    <row r="58" spans="1:21" ht="31.5" customHeight="1" thickBot="1" x14ac:dyDescent="0.2">
      <c r="B58" s="1260"/>
      <c r="C58" s="1261"/>
      <c r="D58" s="1265" t="s">
        <v>27</v>
      </c>
      <c r="E58" s="1266"/>
      <c r="F58" s="1266"/>
      <c r="G58" s="1266"/>
      <c r="H58" s="1266"/>
      <c r="I58" s="1266"/>
      <c r="J58" s="1267"/>
      <c r="K58" s="86" t="s">
        <v>614</v>
      </c>
      <c r="L58" s="87" t="s">
        <v>616</v>
      </c>
      <c r="M58" s="87" t="s">
        <v>619</v>
      </c>
      <c r="N58" s="87" t="s">
        <v>620</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54y2CehkYd2BQtz33xvhVaJCzud5Ov97PMoIfaaHlDcxtqOgDHcD/UsNwLronSPIwIWwP8n52Cu0zscaB+Kdg==" saltValue="xmG0zX43YwztqUeUQpMu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14962</v>
      </c>
      <c r="J41" s="104">
        <v>14556</v>
      </c>
      <c r="K41" s="104">
        <v>14166</v>
      </c>
      <c r="L41" s="104">
        <v>14154</v>
      </c>
      <c r="M41" s="105">
        <v>15087</v>
      </c>
    </row>
    <row r="42" spans="2:13" ht="27.75" customHeight="1" x14ac:dyDescent="0.15">
      <c r="B42" s="1278"/>
      <c r="C42" s="1279"/>
      <c r="D42" s="106"/>
      <c r="E42" s="1282" t="s">
        <v>32</v>
      </c>
      <c r="F42" s="1282"/>
      <c r="G42" s="1282"/>
      <c r="H42" s="1283"/>
      <c r="I42" s="107">
        <v>1158</v>
      </c>
      <c r="J42" s="108">
        <v>942</v>
      </c>
      <c r="K42" s="108">
        <v>797</v>
      </c>
      <c r="L42" s="108">
        <v>739</v>
      </c>
      <c r="M42" s="109">
        <v>656</v>
      </c>
    </row>
    <row r="43" spans="2:13" ht="27.75" customHeight="1" x14ac:dyDescent="0.15">
      <c r="B43" s="1278"/>
      <c r="C43" s="1279"/>
      <c r="D43" s="106"/>
      <c r="E43" s="1282" t="s">
        <v>33</v>
      </c>
      <c r="F43" s="1282"/>
      <c r="G43" s="1282"/>
      <c r="H43" s="1283"/>
      <c r="I43" s="107">
        <v>112</v>
      </c>
      <c r="J43" s="108">
        <v>65</v>
      </c>
      <c r="K43" s="108">
        <v>19</v>
      </c>
      <c r="L43" s="108">
        <v>14</v>
      </c>
      <c r="M43" s="109" t="s">
        <v>516</v>
      </c>
    </row>
    <row r="44" spans="2:13" ht="27.75" customHeight="1" x14ac:dyDescent="0.15">
      <c r="B44" s="1278"/>
      <c r="C44" s="1279"/>
      <c r="D44" s="106"/>
      <c r="E44" s="1282" t="s">
        <v>34</v>
      </c>
      <c r="F44" s="1282"/>
      <c r="G44" s="1282"/>
      <c r="H44" s="1283"/>
      <c r="I44" s="107">
        <v>4650</v>
      </c>
      <c r="J44" s="108">
        <v>4316</v>
      </c>
      <c r="K44" s="108">
        <v>3918</v>
      </c>
      <c r="L44" s="108">
        <v>3629</v>
      </c>
      <c r="M44" s="109">
        <v>3414</v>
      </c>
    </row>
    <row r="45" spans="2:13" ht="27.75" customHeight="1" x14ac:dyDescent="0.15">
      <c r="B45" s="1278"/>
      <c r="C45" s="1279"/>
      <c r="D45" s="106"/>
      <c r="E45" s="1282" t="s">
        <v>35</v>
      </c>
      <c r="F45" s="1282"/>
      <c r="G45" s="1282"/>
      <c r="H45" s="1283"/>
      <c r="I45" s="107">
        <v>5918</v>
      </c>
      <c r="J45" s="108">
        <v>5537</v>
      </c>
      <c r="K45" s="108">
        <v>5433</v>
      </c>
      <c r="L45" s="108">
        <v>5057</v>
      </c>
      <c r="M45" s="109">
        <v>4726</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2359</v>
      </c>
      <c r="J50" s="108">
        <v>3042</v>
      </c>
      <c r="K50" s="108">
        <v>3522</v>
      </c>
      <c r="L50" s="108">
        <v>3823</v>
      </c>
      <c r="M50" s="109">
        <v>3846</v>
      </c>
    </row>
    <row r="51" spans="2:13" ht="27.75" customHeight="1" x14ac:dyDescent="0.15">
      <c r="B51" s="1278"/>
      <c r="C51" s="1279"/>
      <c r="D51" s="106"/>
      <c r="E51" s="1282" t="s">
        <v>42</v>
      </c>
      <c r="F51" s="1282"/>
      <c r="G51" s="1282"/>
      <c r="H51" s="1283"/>
      <c r="I51" s="107" t="s">
        <v>516</v>
      </c>
      <c r="J51" s="108" t="s">
        <v>516</v>
      </c>
      <c r="K51" s="108" t="s">
        <v>516</v>
      </c>
      <c r="L51" s="108" t="s">
        <v>516</v>
      </c>
      <c r="M51" s="109" t="s">
        <v>516</v>
      </c>
    </row>
    <row r="52" spans="2:13" ht="27.75" customHeight="1" x14ac:dyDescent="0.15">
      <c r="B52" s="1280"/>
      <c r="C52" s="1281"/>
      <c r="D52" s="106"/>
      <c r="E52" s="1282" t="s">
        <v>43</v>
      </c>
      <c r="F52" s="1282"/>
      <c r="G52" s="1282"/>
      <c r="H52" s="1283"/>
      <c r="I52" s="107">
        <v>12902</v>
      </c>
      <c r="J52" s="108">
        <v>12823</v>
      </c>
      <c r="K52" s="108">
        <v>12808</v>
      </c>
      <c r="L52" s="108">
        <v>12822</v>
      </c>
      <c r="M52" s="109">
        <v>13090</v>
      </c>
    </row>
    <row r="53" spans="2:13" ht="27.75" customHeight="1" thickBot="1" x14ac:dyDescent="0.2">
      <c r="B53" s="1284" t="s">
        <v>44</v>
      </c>
      <c r="C53" s="1285"/>
      <c r="D53" s="113"/>
      <c r="E53" s="1286" t="s">
        <v>45</v>
      </c>
      <c r="F53" s="1286"/>
      <c r="G53" s="1286"/>
      <c r="H53" s="1287"/>
      <c r="I53" s="114">
        <v>11539</v>
      </c>
      <c r="J53" s="115">
        <v>9551</v>
      </c>
      <c r="K53" s="115">
        <v>8003</v>
      </c>
      <c r="L53" s="115">
        <v>6948</v>
      </c>
      <c r="M53" s="116">
        <v>6947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1l59NQNrsdD+iPjU/BHq5ijOWvweaIzGiCoWFzeTiULEVk3PoNhj8/mr1leZ+GeoomoyrJFsV8I3+fnLpZ38Q==" saltValue="sPP8nfFRuV3i1+3G0xHV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1843</v>
      </c>
      <c r="G55" s="128">
        <v>2099</v>
      </c>
      <c r="H55" s="129">
        <v>2095</v>
      </c>
    </row>
    <row r="56" spans="2:8" ht="52.5" customHeight="1" x14ac:dyDescent="0.15">
      <c r="B56" s="130"/>
      <c r="C56" s="1305" t="s">
        <v>49</v>
      </c>
      <c r="D56" s="1305"/>
      <c r="E56" s="1306"/>
      <c r="F56" s="131" t="s">
        <v>516</v>
      </c>
      <c r="G56" s="131" t="s">
        <v>516</v>
      </c>
      <c r="H56" s="132" t="s">
        <v>516</v>
      </c>
    </row>
    <row r="57" spans="2:8" ht="53.25" customHeight="1" x14ac:dyDescent="0.15">
      <c r="B57" s="130"/>
      <c r="C57" s="1307" t="s">
        <v>50</v>
      </c>
      <c r="D57" s="1307"/>
      <c r="E57" s="1308"/>
      <c r="F57" s="133">
        <v>579</v>
      </c>
      <c r="G57" s="133">
        <v>605</v>
      </c>
      <c r="H57" s="134">
        <v>643</v>
      </c>
    </row>
    <row r="58" spans="2:8" ht="45.75" customHeight="1" x14ac:dyDescent="0.15">
      <c r="B58" s="135"/>
      <c r="C58" s="1295" t="s">
        <v>606</v>
      </c>
      <c r="D58" s="1296"/>
      <c r="E58" s="1297"/>
      <c r="F58" s="136">
        <v>300</v>
      </c>
      <c r="G58" s="136">
        <v>341</v>
      </c>
      <c r="H58" s="137">
        <v>382</v>
      </c>
    </row>
    <row r="59" spans="2:8" ht="45.75" customHeight="1" x14ac:dyDescent="0.15">
      <c r="B59" s="135"/>
      <c r="C59" s="1295" t="s">
        <v>607</v>
      </c>
      <c r="D59" s="1296"/>
      <c r="E59" s="1297"/>
      <c r="F59" s="136">
        <v>40</v>
      </c>
      <c r="G59" s="136">
        <v>45</v>
      </c>
      <c r="H59" s="137">
        <v>96</v>
      </c>
    </row>
    <row r="60" spans="2:8" ht="45.75" customHeight="1" x14ac:dyDescent="0.15">
      <c r="B60" s="135"/>
      <c r="C60" s="1295" t="s">
        <v>608</v>
      </c>
      <c r="D60" s="1296"/>
      <c r="E60" s="1297"/>
      <c r="F60" s="136">
        <v>61</v>
      </c>
      <c r="G60" s="136">
        <v>66</v>
      </c>
      <c r="H60" s="137">
        <v>51</v>
      </c>
    </row>
    <row r="61" spans="2:8" ht="45.75" customHeight="1" x14ac:dyDescent="0.15">
      <c r="B61" s="135"/>
      <c r="C61" s="1295" t="s">
        <v>609</v>
      </c>
      <c r="D61" s="1296"/>
      <c r="E61" s="1297"/>
      <c r="F61" s="136">
        <v>69</v>
      </c>
      <c r="G61" s="136">
        <v>65</v>
      </c>
      <c r="H61" s="137">
        <v>44</v>
      </c>
    </row>
    <row r="62" spans="2:8" ht="45.75" customHeight="1" thickBot="1" x14ac:dyDescent="0.2">
      <c r="B62" s="138"/>
      <c r="C62" s="1298" t="s">
        <v>610</v>
      </c>
      <c r="D62" s="1299"/>
      <c r="E62" s="1300"/>
      <c r="F62" s="139">
        <v>25</v>
      </c>
      <c r="G62" s="139">
        <v>25</v>
      </c>
      <c r="H62" s="140">
        <v>23</v>
      </c>
    </row>
    <row r="63" spans="2:8" ht="52.5" customHeight="1" thickBot="1" x14ac:dyDescent="0.2">
      <c r="B63" s="141"/>
      <c r="C63" s="1301" t="s">
        <v>51</v>
      </c>
      <c r="D63" s="1301"/>
      <c r="E63" s="1302"/>
      <c r="F63" s="142">
        <v>2423</v>
      </c>
      <c r="G63" s="142">
        <v>2703</v>
      </c>
      <c r="H63" s="143">
        <v>2738</v>
      </c>
    </row>
    <row r="64" spans="2:8" ht="15" customHeight="1" x14ac:dyDescent="0.15"/>
  </sheetData>
  <sheetProtection algorithmName="SHA-512" hashValue="DLS5SecKRjEoSkpr0PXiCBGBQzI/1u0JaUb92oyETbkUpe6GKd9PDm5m1xuhoFUEX52J7X+wPoGj5QUTKYP8RQ==" saltValue="yYtSkX+ub/67yttK8QA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40C7-4F76-4D7D-ABF1-253C97249A19}">
  <sheetPr>
    <pageSetUpPr fitToPage="1"/>
  </sheetPr>
  <dimension ref="A1:WZM160"/>
  <sheetViews>
    <sheetView showGridLines="0" topLeftCell="B56"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626</v>
      </c>
      <c r="AO51" s="1325"/>
      <c r="AP51" s="1325"/>
      <c r="AQ51" s="1325"/>
      <c r="AR51" s="1325"/>
      <c r="AS51" s="1325"/>
      <c r="AT51" s="1325"/>
      <c r="AU51" s="1325"/>
      <c r="AV51" s="1325"/>
      <c r="AW51" s="1325"/>
      <c r="AX51" s="1325"/>
      <c r="AY51" s="1325"/>
      <c r="AZ51" s="1325"/>
      <c r="BA51" s="1325"/>
      <c r="BB51" s="1325" t="s">
        <v>627</v>
      </c>
      <c r="BC51" s="1325"/>
      <c r="BD51" s="1325"/>
      <c r="BE51" s="1325"/>
      <c r="BF51" s="1325"/>
      <c r="BG51" s="1325"/>
      <c r="BH51" s="1325"/>
      <c r="BI51" s="1325"/>
      <c r="BJ51" s="1325"/>
      <c r="BK51" s="1325"/>
      <c r="BL51" s="1325"/>
      <c r="BM51" s="1325"/>
      <c r="BN51" s="1325"/>
      <c r="BO51" s="1325"/>
      <c r="BP51" s="1323">
        <v>115.1</v>
      </c>
      <c r="BQ51" s="1323"/>
      <c r="BR51" s="1323"/>
      <c r="BS51" s="1323"/>
      <c r="BT51" s="1323"/>
      <c r="BU51" s="1323"/>
      <c r="BV51" s="1323"/>
      <c r="BW51" s="1323"/>
      <c r="BX51" s="1323">
        <v>96.8</v>
      </c>
      <c r="BY51" s="1323"/>
      <c r="BZ51" s="1323"/>
      <c r="CA51" s="1323"/>
      <c r="CB51" s="1323"/>
      <c r="CC51" s="1323"/>
      <c r="CD51" s="1323"/>
      <c r="CE51" s="1323"/>
      <c r="CF51" s="1323">
        <v>80.599999999999994</v>
      </c>
      <c r="CG51" s="1323"/>
      <c r="CH51" s="1323"/>
      <c r="CI51" s="1323"/>
      <c r="CJ51" s="1323"/>
      <c r="CK51" s="1323"/>
      <c r="CL51" s="1323"/>
      <c r="CM51" s="1323"/>
      <c r="CN51" s="1323">
        <v>68.599999999999994</v>
      </c>
      <c r="CO51" s="1323"/>
      <c r="CP51" s="1323"/>
      <c r="CQ51" s="1323"/>
      <c r="CR51" s="1323"/>
      <c r="CS51" s="1323"/>
      <c r="CT51" s="1323"/>
      <c r="CU51" s="1323"/>
      <c r="CV51" s="1323">
        <v>69</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628</v>
      </c>
      <c r="BC53" s="1325"/>
      <c r="BD53" s="1325"/>
      <c r="BE53" s="1325"/>
      <c r="BF53" s="1325"/>
      <c r="BG53" s="1325"/>
      <c r="BH53" s="1325"/>
      <c r="BI53" s="1325"/>
      <c r="BJ53" s="1325"/>
      <c r="BK53" s="1325"/>
      <c r="BL53" s="1325"/>
      <c r="BM53" s="1325"/>
      <c r="BN53" s="1325"/>
      <c r="BO53" s="1325"/>
      <c r="BP53" s="1323">
        <v>70</v>
      </c>
      <c r="BQ53" s="1323"/>
      <c r="BR53" s="1323"/>
      <c r="BS53" s="1323"/>
      <c r="BT53" s="1323"/>
      <c r="BU53" s="1323"/>
      <c r="BV53" s="1323"/>
      <c r="BW53" s="1323"/>
      <c r="BX53" s="1323">
        <v>71.400000000000006</v>
      </c>
      <c r="BY53" s="1323"/>
      <c r="BZ53" s="1323"/>
      <c r="CA53" s="1323"/>
      <c r="CB53" s="1323"/>
      <c r="CC53" s="1323"/>
      <c r="CD53" s="1323"/>
      <c r="CE53" s="1323"/>
      <c r="CF53" s="1323">
        <v>72.900000000000006</v>
      </c>
      <c r="CG53" s="1323"/>
      <c r="CH53" s="1323"/>
      <c r="CI53" s="1323"/>
      <c r="CJ53" s="1323"/>
      <c r="CK53" s="1323"/>
      <c r="CL53" s="1323"/>
      <c r="CM53" s="1323"/>
      <c r="CN53" s="1323">
        <v>73</v>
      </c>
      <c r="CO53" s="1323"/>
      <c r="CP53" s="1323"/>
      <c r="CQ53" s="1323"/>
      <c r="CR53" s="1323"/>
      <c r="CS53" s="1323"/>
      <c r="CT53" s="1323"/>
      <c r="CU53" s="1323"/>
      <c r="CV53" s="1323">
        <v>73.599999999999994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629</v>
      </c>
      <c r="AO55" s="1322"/>
      <c r="AP55" s="1322"/>
      <c r="AQ55" s="1322"/>
      <c r="AR55" s="1322"/>
      <c r="AS55" s="1322"/>
      <c r="AT55" s="1322"/>
      <c r="AU55" s="1322"/>
      <c r="AV55" s="1322"/>
      <c r="AW55" s="1322"/>
      <c r="AX55" s="1322"/>
      <c r="AY55" s="1322"/>
      <c r="AZ55" s="1322"/>
      <c r="BA55" s="1322"/>
      <c r="BB55" s="1325" t="s">
        <v>627</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628</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630</v>
      </c>
    </row>
    <row r="64" spans="1:109" x14ac:dyDescent="0.15">
      <c r="B64" s="395"/>
      <c r="G64" s="402"/>
      <c r="I64" s="415"/>
      <c r="J64" s="415"/>
      <c r="K64" s="415"/>
      <c r="L64" s="415"/>
      <c r="M64" s="415"/>
      <c r="N64" s="416"/>
      <c r="AM64" s="402"/>
      <c r="AN64" s="402" t="s">
        <v>623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631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626</v>
      </c>
      <c r="AO73" s="1325"/>
      <c r="AP73" s="1325"/>
      <c r="AQ73" s="1325"/>
      <c r="AR73" s="1325"/>
      <c r="AS73" s="1325"/>
      <c r="AT73" s="1325"/>
      <c r="AU73" s="1325"/>
      <c r="AV73" s="1325"/>
      <c r="AW73" s="1325"/>
      <c r="AX73" s="1325"/>
      <c r="AY73" s="1325"/>
      <c r="AZ73" s="1325"/>
      <c r="BA73" s="1325"/>
      <c r="BB73" s="1325" t="s">
        <v>627</v>
      </c>
      <c r="BC73" s="1325"/>
      <c r="BD73" s="1325"/>
      <c r="BE73" s="1325"/>
      <c r="BF73" s="1325"/>
      <c r="BG73" s="1325"/>
      <c r="BH73" s="1325"/>
      <c r="BI73" s="1325"/>
      <c r="BJ73" s="1325"/>
      <c r="BK73" s="1325"/>
      <c r="BL73" s="1325"/>
      <c r="BM73" s="1325"/>
      <c r="BN73" s="1325"/>
      <c r="BO73" s="1325"/>
      <c r="BP73" s="1323">
        <v>115.1</v>
      </c>
      <c r="BQ73" s="1323"/>
      <c r="BR73" s="1323"/>
      <c r="BS73" s="1323"/>
      <c r="BT73" s="1323"/>
      <c r="BU73" s="1323"/>
      <c r="BV73" s="1323"/>
      <c r="BW73" s="1323"/>
      <c r="BX73" s="1323">
        <v>96.8</v>
      </c>
      <c r="BY73" s="1323"/>
      <c r="BZ73" s="1323"/>
      <c r="CA73" s="1323"/>
      <c r="CB73" s="1323"/>
      <c r="CC73" s="1323"/>
      <c r="CD73" s="1323"/>
      <c r="CE73" s="1323"/>
      <c r="CF73" s="1323">
        <v>80.599999999999994</v>
      </c>
      <c r="CG73" s="1323"/>
      <c r="CH73" s="1323"/>
      <c r="CI73" s="1323"/>
      <c r="CJ73" s="1323"/>
      <c r="CK73" s="1323"/>
      <c r="CL73" s="1323"/>
      <c r="CM73" s="1323"/>
      <c r="CN73" s="1323">
        <v>68.599999999999994</v>
      </c>
      <c r="CO73" s="1323"/>
      <c r="CP73" s="1323"/>
      <c r="CQ73" s="1323"/>
      <c r="CR73" s="1323"/>
      <c r="CS73" s="1323"/>
      <c r="CT73" s="1323"/>
      <c r="CU73" s="1323"/>
      <c r="CV73" s="1323">
        <v>69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632</v>
      </c>
      <c r="BC75" s="1325"/>
      <c r="BD75" s="1325"/>
      <c r="BE75" s="1325"/>
      <c r="BF75" s="1325"/>
      <c r="BG75" s="1325"/>
      <c r="BH75" s="1325"/>
      <c r="BI75" s="1325"/>
      <c r="BJ75" s="1325"/>
      <c r="BK75" s="1325"/>
      <c r="BL75" s="1325"/>
      <c r="BM75" s="1325"/>
      <c r="BN75" s="1325"/>
      <c r="BO75" s="1325"/>
      <c r="BP75" s="1323">
        <v>10</v>
      </c>
      <c r="BQ75" s="1323"/>
      <c r="BR75" s="1323"/>
      <c r="BS75" s="1323"/>
      <c r="BT75" s="1323"/>
      <c r="BU75" s="1323"/>
      <c r="BV75" s="1323"/>
      <c r="BW75" s="1323"/>
      <c r="BX75" s="1323">
        <v>10.3</v>
      </c>
      <c r="BY75" s="1323"/>
      <c r="BZ75" s="1323"/>
      <c r="CA75" s="1323"/>
      <c r="CB75" s="1323"/>
      <c r="CC75" s="1323"/>
      <c r="CD75" s="1323"/>
      <c r="CE75" s="1323"/>
      <c r="CF75" s="1323">
        <v>9.9</v>
      </c>
      <c r="CG75" s="1323"/>
      <c r="CH75" s="1323"/>
      <c r="CI75" s="1323"/>
      <c r="CJ75" s="1323"/>
      <c r="CK75" s="1323"/>
      <c r="CL75" s="1323"/>
      <c r="CM75" s="1323"/>
      <c r="CN75" s="1323">
        <v>9.1999999999999993</v>
      </c>
      <c r="CO75" s="1323"/>
      <c r="CP75" s="1323"/>
      <c r="CQ75" s="1323"/>
      <c r="CR75" s="1323"/>
      <c r="CS75" s="1323"/>
      <c r="CT75" s="1323"/>
      <c r="CU75" s="1323"/>
      <c r="CV75" s="1323">
        <v>8.6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629</v>
      </c>
      <c r="AO77" s="1322"/>
      <c r="AP77" s="1322"/>
      <c r="AQ77" s="1322"/>
      <c r="AR77" s="1322"/>
      <c r="AS77" s="1322"/>
      <c r="AT77" s="1322"/>
      <c r="AU77" s="1322"/>
      <c r="AV77" s="1322"/>
      <c r="AW77" s="1322"/>
      <c r="AX77" s="1322"/>
      <c r="AY77" s="1322"/>
      <c r="AZ77" s="1322"/>
      <c r="BA77" s="1322"/>
      <c r="BB77" s="1325" t="s">
        <v>627</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632</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FHVQQXqXvhGkPxZXCrKlNMTfRFZup677MbJFx6qMCod9D7bqzRcJ8BTzOuErmTq3ZjpPICXWJwYrCpo+N9wlw==" saltValue="8EwwPRoyB58noWK6oXcP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421E-21AE-45A2-BE8C-FBC9724C17F1}">
  <sheetPr>
    <pageSetUpPr fitToPage="1"/>
  </sheetPr>
  <dimension ref="A1:DR125"/>
  <sheetViews>
    <sheetView showGridLines="0" topLeftCell="A94"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jkLSjnMN1jlG70z7iDce4lvPCUgfkysfGBcex36Tylyjgh++3U1kFNXvSzgwN4iBGInkUFgzALqJh34WhAJlw==" saltValue="mISlR7HXBCrjQzUIX6de8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2B8C-747B-428E-9068-B6D2B4295C6B}">
  <sheetPr>
    <pageSetUpPr fitToPage="1"/>
  </sheetPr>
  <dimension ref="A1:DR125"/>
  <sheetViews>
    <sheetView showGridLines="0" topLeftCell="A7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Bo+nZbGP200ZWeOXYSueaDQ/0YR9kToWrfQuPf76NgDZLaFNuV8K3cLfePypgJUOwWYxVjf4hDNXGB/TIX0XA==" saltValue="2eaSA7ejGCOuCpPQHFaj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19382</v>
      </c>
      <c r="E3" s="162"/>
      <c r="F3" s="163">
        <v>85459</v>
      </c>
      <c r="G3" s="164"/>
      <c r="H3" s="165"/>
    </row>
    <row r="4" spans="1:8" x14ac:dyDescent="0.15">
      <c r="A4" s="166"/>
      <c r="B4" s="167"/>
      <c r="C4" s="168"/>
      <c r="D4" s="169">
        <v>6150</v>
      </c>
      <c r="E4" s="170"/>
      <c r="F4" s="171">
        <v>44378</v>
      </c>
      <c r="G4" s="172"/>
      <c r="H4" s="173"/>
    </row>
    <row r="5" spans="1:8" x14ac:dyDescent="0.15">
      <c r="A5" s="154" t="s">
        <v>549</v>
      </c>
      <c r="B5" s="159"/>
      <c r="C5" s="160"/>
      <c r="D5" s="161">
        <v>27074</v>
      </c>
      <c r="E5" s="162"/>
      <c r="F5" s="163">
        <v>83280</v>
      </c>
      <c r="G5" s="164"/>
      <c r="H5" s="165"/>
    </row>
    <row r="6" spans="1:8" x14ac:dyDescent="0.15">
      <c r="A6" s="166"/>
      <c r="B6" s="167"/>
      <c r="C6" s="168"/>
      <c r="D6" s="169">
        <v>9588</v>
      </c>
      <c r="E6" s="170"/>
      <c r="F6" s="171">
        <v>43123</v>
      </c>
      <c r="G6" s="172"/>
      <c r="H6" s="173"/>
    </row>
    <row r="7" spans="1:8" x14ac:dyDescent="0.15">
      <c r="A7" s="154" t="s">
        <v>550</v>
      </c>
      <c r="B7" s="159"/>
      <c r="C7" s="160"/>
      <c r="D7" s="161">
        <v>27298</v>
      </c>
      <c r="E7" s="162"/>
      <c r="F7" s="163">
        <v>88968</v>
      </c>
      <c r="G7" s="164"/>
      <c r="H7" s="165"/>
    </row>
    <row r="8" spans="1:8" x14ac:dyDescent="0.15">
      <c r="A8" s="166"/>
      <c r="B8" s="167"/>
      <c r="C8" s="168"/>
      <c r="D8" s="169">
        <v>14784</v>
      </c>
      <c r="E8" s="170"/>
      <c r="F8" s="171">
        <v>45482</v>
      </c>
      <c r="G8" s="172"/>
      <c r="H8" s="173"/>
    </row>
    <row r="9" spans="1:8" x14ac:dyDescent="0.15">
      <c r="A9" s="154" t="s">
        <v>551</v>
      </c>
      <c r="B9" s="159"/>
      <c r="C9" s="160"/>
      <c r="D9" s="161">
        <v>37138</v>
      </c>
      <c r="E9" s="162"/>
      <c r="F9" s="163">
        <v>85173</v>
      </c>
      <c r="G9" s="164"/>
      <c r="H9" s="165"/>
    </row>
    <row r="10" spans="1:8" x14ac:dyDescent="0.15">
      <c r="A10" s="166"/>
      <c r="B10" s="167"/>
      <c r="C10" s="168"/>
      <c r="D10" s="169">
        <v>23521</v>
      </c>
      <c r="E10" s="170"/>
      <c r="F10" s="171">
        <v>43913</v>
      </c>
      <c r="G10" s="172"/>
      <c r="H10" s="173"/>
    </row>
    <row r="11" spans="1:8" x14ac:dyDescent="0.15">
      <c r="A11" s="154" t="s">
        <v>552</v>
      </c>
      <c r="B11" s="159"/>
      <c r="C11" s="160"/>
      <c r="D11" s="161">
        <v>67087</v>
      </c>
      <c r="E11" s="162"/>
      <c r="F11" s="163">
        <v>94081</v>
      </c>
      <c r="G11" s="164"/>
      <c r="H11" s="165"/>
    </row>
    <row r="12" spans="1:8" x14ac:dyDescent="0.15">
      <c r="A12" s="166"/>
      <c r="B12" s="167"/>
      <c r="C12" s="174"/>
      <c r="D12" s="169">
        <v>28487</v>
      </c>
      <c r="E12" s="170"/>
      <c r="F12" s="171">
        <v>48949</v>
      </c>
      <c r="G12" s="172"/>
      <c r="H12" s="173"/>
    </row>
    <row r="13" spans="1:8" x14ac:dyDescent="0.15">
      <c r="A13" s="154"/>
      <c r="B13" s="159"/>
      <c r="C13" s="175"/>
      <c r="D13" s="176">
        <v>35596</v>
      </c>
      <c r="E13" s="177"/>
      <c r="F13" s="178">
        <v>87392</v>
      </c>
      <c r="G13" s="179"/>
      <c r="H13" s="165"/>
    </row>
    <row r="14" spans="1:8" x14ac:dyDescent="0.15">
      <c r="A14" s="166"/>
      <c r="B14" s="167"/>
      <c r="C14" s="168"/>
      <c r="D14" s="169">
        <v>16506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6.88</v>
      </c>
      <c r="C19" s="180">
        <f>ROUND(VALUE(SUBSTITUTE(実質収支比率等に係る経年分析!G$48,"▲","-")),2)</f>
        <v>6.94</v>
      </c>
      <c r="D19" s="180">
        <f>ROUND(VALUE(SUBSTITUTE(実質収支比率等に係る経年分析!H$48,"▲","-")),2)</f>
        <v>7.3</v>
      </c>
      <c r="E19" s="180">
        <f>ROUND(VALUE(SUBSTITUTE(実質収支比率等に係る経年分析!I$48,"▲","-")),2)</f>
        <v>6.81</v>
      </c>
      <c r="F19" s="180">
        <f>ROUND(VALUE(SUBSTITUTE(実質収支比率等に係る経年分析!J$48,"▲","-")),2)</f>
        <v>8.27</v>
      </c>
    </row>
    <row r="20" spans="1:11" x14ac:dyDescent="0.15">
      <c r="A20" s="180" t="s">
        <v>55</v>
      </c>
      <c r="B20" s="180">
        <f>ROUND(VALUE(SUBSTITUTE(実質収支比率等に係る経年分析!F$47,"▲","-")),2)</f>
        <v>8.7100000000000009</v>
      </c>
      <c r="C20" s="180">
        <f>ROUND(VALUE(SUBSTITUTE(実質収支比率等に係る経年分析!G$47,"▲","-")),2)</f>
        <v>13.38</v>
      </c>
      <c r="D20" s="180">
        <f>ROUND(VALUE(SUBSTITUTE(実質収支比率等に係る経年分析!H$47,"▲","-")),2)</f>
        <v>16.71</v>
      </c>
      <c r="E20" s="180">
        <f>ROUND(VALUE(SUBSTITUTE(実質収支比率等に係る経年分析!I$47,"▲","-")),2)</f>
        <v>18.670000000000002</v>
      </c>
      <c r="F20" s="180">
        <f>ROUND(VALUE(SUBSTITUTE(実質収支比率等に係る経年分析!J$47,"▲","-")),2)</f>
        <v>18.79</v>
      </c>
    </row>
    <row r="21" spans="1:11" x14ac:dyDescent="0.15">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1</v>
      </c>
      <c r="D21" s="180">
        <f>IF(ISNUMBER(VALUE(SUBSTITUTE(実質収支比率等に係る経年分析!H$49,"▲","-"))),ROUND(VALUE(SUBSTITUTE(実質収支比率等に係る経年分析!H$49,"▲","-")),2),NA())</f>
        <v>0.43</v>
      </c>
      <c r="E21" s="180">
        <f>IF(ISNUMBER(VALUE(SUBSTITUTE(実質収支比率等に係る経年分析!I$49,"▲","-"))),ROUND(VALUE(SUBSTITUTE(実質収支比率等に係る経年分析!I$49,"▲","-")),2),NA())</f>
        <v>-1.67</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9.19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温泉供給事業特別会計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0.16</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1079</v>
      </c>
      <c r="E42" s="182"/>
      <c r="F42" s="182"/>
      <c r="G42" s="182">
        <f>'実質公債費比率（分子）の構造'!L$52</f>
        <v>1078</v>
      </c>
      <c r="H42" s="182"/>
      <c r="I42" s="182"/>
      <c r="J42" s="182">
        <f>'実質公債費比率（分子）の構造'!M$52</f>
        <v>1107</v>
      </c>
      <c r="K42" s="182"/>
      <c r="L42" s="182"/>
      <c r="M42" s="182">
        <f>'実質公債費比率（分子）の構造'!N$52</f>
        <v>1114</v>
      </c>
      <c r="N42" s="182"/>
      <c r="O42" s="182"/>
      <c r="P42" s="182">
        <f>'実質公債費比率（分子）の構造'!O$52</f>
        <v>1095</v>
      </c>
    </row>
    <row r="43" spans="1:16" x14ac:dyDescent="0.15">
      <c r="A43" s="182" t="s">
        <v>64</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155</v>
      </c>
      <c r="C44" s="182"/>
      <c r="D44" s="182"/>
      <c r="E44" s="182">
        <f>'実質公債費比率（分子）の構造'!L$50</f>
        <v>158</v>
      </c>
      <c r="F44" s="182"/>
      <c r="G44" s="182"/>
      <c r="H44" s="182">
        <f>'実質公債費比率（分子）の構造'!M$50</f>
        <v>141</v>
      </c>
      <c r="I44" s="182"/>
      <c r="J44" s="182"/>
      <c r="K44" s="182">
        <f>'実質公債費比率（分子）の構造'!N$50</f>
        <v>135</v>
      </c>
      <c r="L44" s="182"/>
      <c r="M44" s="182"/>
      <c r="N44" s="182">
        <f>'実質公債費比率（分子）の構造'!O$50</f>
        <v>119</v>
      </c>
      <c r="O44" s="182"/>
      <c r="P44" s="182"/>
    </row>
    <row r="45" spans="1:16" x14ac:dyDescent="0.15">
      <c r="A45" s="182" t="s">
        <v>66</v>
      </c>
      <c r="B45" s="182">
        <f>'実質公債費比率（分子）の構造'!K$49</f>
        <v>371</v>
      </c>
      <c r="C45" s="182"/>
      <c r="D45" s="182"/>
      <c r="E45" s="182">
        <f>'実質公債費比率（分子）の構造'!L$49</f>
        <v>360</v>
      </c>
      <c r="F45" s="182"/>
      <c r="G45" s="182"/>
      <c r="H45" s="182">
        <f>'実質公債費比率（分子）の構造'!M$49</f>
        <v>318</v>
      </c>
      <c r="I45" s="182"/>
      <c r="J45" s="182"/>
      <c r="K45" s="182">
        <f>'実質公債費比率（分子）の構造'!N$49</f>
        <v>295</v>
      </c>
      <c r="L45" s="182"/>
      <c r="M45" s="182"/>
      <c r="N45" s="182">
        <f>'実質公債費比率（分子）の構造'!O$49</f>
        <v>321</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0</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1560</v>
      </c>
      <c r="C49" s="182"/>
      <c r="D49" s="182"/>
      <c r="E49" s="182">
        <f>'実質公債費比率（分子）の構造'!L$45</f>
        <v>1630</v>
      </c>
      <c r="F49" s="182"/>
      <c r="G49" s="182"/>
      <c r="H49" s="182">
        <f>'実質公債費比率（分子）の構造'!M$45</f>
        <v>1545</v>
      </c>
      <c r="I49" s="182"/>
      <c r="J49" s="182"/>
      <c r="K49" s="182">
        <f>'実質公債費比率（分子）の構造'!N$45</f>
        <v>1489</v>
      </c>
      <c r="L49" s="182"/>
      <c r="M49" s="182"/>
      <c r="N49" s="182">
        <f>'実質公債費比率（分子）の構造'!O$45</f>
        <v>1544</v>
      </c>
      <c r="O49" s="182"/>
      <c r="P49" s="182"/>
    </row>
    <row r="50" spans="1:16" x14ac:dyDescent="0.15">
      <c r="A50" s="182" t="s">
        <v>71</v>
      </c>
      <c r="B50" s="182" t="e">
        <f>NA()</f>
        <v>#N/A</v>
      </c>
      <c r="C50" s="182">
        <f>IF(ISNUMBER('実質公債費比率（分子）の構造'!K$53),'実質公債費比率（分子）の構造'!K$53,NA())</f>
        <v>1009</v>
      </c>
      <c r="D50" s="182" t="e">
        <f>NA()</f>
        <v>#N/A</v>
      </c>
      <c r="E50" s="182" t="e">
        <f>NA()</f>
        <v>#N/A</v>
      </c>
      <c r="F50" s="182">
        <f>IF(ISNUMBER('実質公債費比率（分子）の構造'!L$53),'実質公債費比率（分子）の構造'!L$53,NA())</f>
        <v>1071</v>
      </c>
      <c r="G50" s="182" t="e">
        <f>NA()</f>
        <v>#N/A</v>
      </c>
      <c r="H50" s="182" t="e">
        <f>NA()</f>
        <v>#N/A</v>
      </c>
      <c r="I50" s="182">
        <f>IF(ISNUMBER('実質公債費比率（分子）の構造'!M$53),'実質公債費比率（分子）の構造'!M$53,NA())</f>
        <v>898</v>
      </c>
      <c r="J50" s="182" t="e">
        <f>NA()</f>
        <v>#N/A</v>
      </c>
      <c r="K50" s="182" t="e">
        <f>NA()</f>
        <v>#N/A</v>
      </c>
      <c r="L50" s="182">
        <f>IF(ISNUMBER('実質公債費比率（分子）の構造'!N$53),'実質公債費比率（分子）の構造'!N$53,NA())</f>
        <v>805</v>
      </c>
      <c r="M50" s="182" t="e">
        <f>NA()</f>
        <v>#N/A</v>
      </c>
      <c r="N50" s="182" t="e">
        <f>NA()</f>
        <v>#N/A</v>
      </c>
      <c r="O50" s="182">
        <f>IF(ISNUMBER('実質公債費比率（分子）の構造'!O$53),'実質公債費比率（分子）の構造'!O$53,NA())</f>
        <v>889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12902</v>
      </c>
      <c r="E56" s="181"/>
      <c r="F56" s="181"/>
      <c r="G56" s="181">
        <f>'将来負担比率（分子）の構造'!J$52</f>
        <v>12823</v>
      </c>
      <c r="H56" s="181"/>
      <c r="I56" s="181"/>
      <c r="J56" s="181">
        <f>'将来負担比率（分子）の構造'!K$52</f>
        <v>12808</v>
      </c>
      <c r="K56" s="181"/>
      <c r="L56" s="181"/>
      <c r="M56" s="181">
        <f>'将来負担比率（分子）の構造'!L$52</f>
        <v>12822</v>
      </c>
      <c r="N56" s="181"/>
      <c r="O56" s="181"/>
      <c r="P56" s="181">
        <f>'将来負担比率（分子）の構造'!M$52</f>
        <v>13090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2359</v>
      </c>
      <c r="E58" s="181"/>
      <c r="F58" s="181"/>
      <c r="G58" s="181">
        <f>'将来負担比率（分子）の構造'!J$50</f>
        <v>3042</v>
      </c>
      <c r="H58" s="181"/>
      <c r="I58" s="181"/>
      <c r="J58" s="181">
        <f>'将来負担比率（分子）の構造'!K$50</f>
        <v>3522</v>
      </c>
      <c r="K58" s="181"/>
      <c r="L58" s="181"/>
      <c r="M58" s="181">
        <f>'将来負担比率（分子）の構造'!L$50</f>
        <v>3823</v>
      </c>
      <c r="N58" s="181"/>
      <c r="O58" s="181"/>
      <c r="P58" s="181">
        <f>'将来負担比率（分子）の構造'!M$50</f>
        <v>3846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5918</v>
      </c>
      <c r="C62" s="181"/>
      <c r="D62" s="181"/>
      <c r="E62" s="181">
        <f>'将来負担比率（分子）の構造'!J$45</f>
        <v>5537</v>
      </c>
      <c r="F62" s="181"/>
      <c r="G62" s="181"/>
      <c r="H62" s="181">
        <f>'将来負担比率（分子）の構造'!K$45</f>
        <v>5433</v>
      </c>
      <c r="I62" s="181"/>
      <c r="J62" s="181"/>
      <c r="K62" s="181">
        <f>'将来負担比率（分子）の構造'!L$45</f>
        <v>5057</v>
      </c>
      <c r="L62" s="181"/>
      <c r="M62" s="181"/>
      <c r="N62" s="181">
        <f>'将来負担比率（分子）の構造'!M$45</f>
        <v>4726</v>
      </c>
      <c r="O62" s="181"/>
      <c r="P62" s="181"/>
    </row>
    <row r="63" spans="1:16" x14ac:dyDescent="0.15">
      <c r="A63" s="181" t="s">
        <v>34</v>
      </c>
      <c r="B63" s="181">
        <f>'将来負担比率（分子）の構造'!I$44</f>
        <v>4650</v>
      </c>
      <c r="C63" s="181"/>
      <c r="D63" s="181"/>
      <c r="E63" s="181">
        <f>'将来負担比率（分子）の構造'!J$44</f>
        <v>4316</v>
      </c>
      <c r="F63" s="181"/>
      <c r="G63" s="181"/>
      <c r="H63" s="181">
        <f>'将来負担比率（分子）の構造'!K$44</f>
        <v>3918</v>
      </c>
      <c r="I63" s="181"/>
      <c r="J63" s="181"/>
      <c r="K63" s="181">
        <f>'将来負担比率（分子）の構造'!L$44</f>
        <v>3629</v>
      </c>
      <c r="L63" s="181"/>
      <c r="M63" s="181"/>
      <c r="N63" s="181">
        <f>'将来負担比率（分子）の構造'!M$44</f>
        <v>3414</v>
      </c>
      <c r="O63" s="181"/>
      <c r="P63" s="181"/>
    </row>
    <row r="64" spans="1:16" x14ac:dyDescent="0.15">
      <c r="A64" s="181" t="s">
        <v>33</v>
      </c>
      <c r="B64" s="181">
        <f>'将来負担比率（分子）の構造'!I$43</f>
        <v>112</v>
      </c>
      <c r="C64" s="181"/>
      <c r="D64" s="181"/>
      <c r="E64" s="181">
        <f>'将来負担比率（分子）の構造'!J$43</f>
        <v>65</v>
      </c>
      <c r="F64" s="181"/>
      <c r="G64" s="181"/>
      <c r="H64" s="181">
        <f>'将来負担比率（分子）の構造'!K$43</f>
        <v>19</v>
      </c>
      <c r="I64" s="181"/>
      <c r="J64" s="181"/>
      <c r="K64" s="181">
        <f>'将来負担比率（分子）の構造'!L$43</f>
        <v>14</v>
      </c>
      <c r="L64" s="181"/>
      <c r="M64" s="181"/>
      <c r="N64" s="181" t="str">
        <f>'将来負担比率（分子）の構造'!M$43</f>
        <v>-</v>
      </c>
      <c r="O64" s="181"/>
      <c r="P64" s="181"/>
    </row>
    <row r="65" spans="1:16" x14ac:dyDescent="0.15">
      <c r="A65" s="181" t="s">
        <v>32</v>
      </c>
      <c r="B65" s="181">
        <f>'将来負担比率（分子）の構造'!I$42</f>
        <v>1158</v>
      </c>
      <c r="C65" s="181"/>
      <c r="D65" s="181"/>
      <c r="E65" s="181">
        <f>'将来負担比率（分子）の構造'!J$42</f>
        <v>942</v>
      </c>
      <c r="F65" s="181"/>
      <c r="G65" s="181"/>
      <c r="H65" s="181">
        <f>'将来負担比率（分子）の構造'!K$42</f>
        <v>797</v>
      </c>
      <c r="I65" s="181"/>
      <c r="J65" s="181"/>
      <c r="K65" s="181">
        <f>'将来負担比率（分子）の構造'!L$42</f>
        <v>739</v>
      </c>
      <c r="L65" s="181"/>
      <c r="M65" s="181"/>
      <c r="N65" s="181">
        <f>'将来負担比率（分子）の構造'!M$42</f>
        <v>656</v>
      </c>
      <c r="O65" s="181"/>
      <c r="P65" s="181"/>
    </row>
    <row r="66" spans="1:16" x14ac:dyDescent="0.15">
      <c r="A66" s="181" t="s">
        <v>31</v>
      </c>
      <c r="B66" s="181">
        <f>'将来負担比率（分子）の構造'!I$41</f>
        <v>14962</v>
      </c>
      <c r="C66" s="181"/>
      <c r="D66" s="181"/>
      <c r="E66" s="181">
        <f>'将来負担比率（分子）の構造'!J$41</f>
        <v>14556</v>
      </c>
      <c r="F66" s="181"/>
      <c r="G66" s="181"/>
      <c r="H66" s="181">
        <f>'将来負担比率（分子）の構造'!K$41</f>
        <v>14166</v>
      </c>
      <c r="I66" s="181"/>
      <c r="J66" s="181"/>
      <c r="K66" s="181">
        <f>'将来負担比率（分子）の構造'!L$41</f>
        <v>14154</v>
      </c>
      <c r="L66" s="181"/>
      <c r="M66" s="181"/>
      <c r="N66" s="181">
        <f>'将来負担比率（分子）の構造'!M$41</f>
        <v>15087</v>
      </c>
      <c r="O66" s="181"/>
      <c r="P66" s="181"/>
    </row>
    <row r="67" spans="1:16" x14ac:dyDescent="0.15">
      <c r="A67" s="181" t="s">
        <v>75</v>
      </c>
      <c r="B67" s="181" t="e">
        <f>NA()</f>
        <v>#N/A</v>
      </c>
      <c r="C67" s="181">
        <f>IF(ISNUMBER('将来負担比率（分子）の構造'!I$53), IF('将来負担比率（分子）の構造'!I$53 &lt; 0, 0, '将来負担比率（分子）の構造'!I$53), NA())</f>
        <v>11539</v>
      </c>
      <c r="D67" s="181" t="e">
        <f>NA()</f>
        <v>#N/A</v>
      </c>
      <c r="E67" s="181" t="e">
        <f>NA()</f>
        <v>#N/A</v>
      </c>
      <c r="F67" s="181">
        <f>IF(ISNUMBER('将来負担比率（分子）の構造'!J$53), IF('将来負担比率（分子）の構造'!J$53 &lt; 0, 0, '将来負担比率（分子）の構造'!J$53), NA())</f>
        <v>9551</v>
      </c>
      <c r="G67" s="181" t="e">
        <f>NA()</f>
        <v>#N/A</v>
      </c>
      <c r="H67" s="181" t="e">
        <f>NA()</f>
        <v>#N/A</v>
      </c>
      <c r="I67" s="181">
        <f>IF(ISNUMBER('将来負担比率（分子）の構造'!K$53), IF('将来負担比率（分子）の構造'!K$53 &lt; 0, 0, '将来負担比率（分子）の構造'!K$53), NA())</f>
        <v>8003</v>
      </c>
      <c r="J67" s="181" t="e">
        <f>NA()</f>
        <v>#N/A</v>
      </c>
      <c r="K67" s="181" t="e">
        <f>NA()</f>
        <v>#N/A</v>
      </c>
      <c r="L67" s="181">
        <f>IF(ISNUMBER('将来負担比率（分子）の構造'!L$53), IF('将来負担比率（分子）の構造'!L$53 &lt; 0, 0, '将来負担比率（分子）の構造'!L$53), NA())</f>
        <v>6948</v>
      </c>
      <c r="M67" s="181" t="e">
        <f>NA()</f>
        <v>#N/A</v>
      </c>
      <c r="N67" s="181" t="e">
        <f>NA()</f>
        <v>#N/A</v>
      </c>
      <c r="O67" s="181">
        <f>IF(ISNUMBER('将来負担比率（分子）の構造'!M$53), IF('将来負担比率（分子）の構造'!M$53 &lt; 0, 0, '将来負担比率（分子）の構造'!M$53), NA())</f>
        <v>6947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1843</v>
      </c>
      <c r="C72" s="185">
        <f>基金残高に係る経年分析!G55</f>
        <v>2099</v>
      </c>
      <c r="D72" s="185">
        <f>基金残高に係る経年分析!H55</f>
        <v>2095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579</v>
      </c>
      <c r="C74" s="185">
        <f>基金残高に係る経年分析!G57</f>
        <v>605</v>
      </c>
      <c r="D74" s="185">
        <f>基金残高に係る経年分析!H57</f>
        <v>643</v>
      </c>
    </row>
  </sheetData>
  <sheetProtection algorithmName="SHA-512" hashValue="Xg8laG4n0t650ELNdOROiIWzlrp2FFmk57mgKCezFAYV0OK8+GWzvkWJSyO12NK3/iEoXJSYsSTNXG34xo0Dew==" saltValue="1o+IU70Z50gHjAywqy7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8762176</v>
      </c>
      <c r="S5" s="734"/>
      <c r="T5" s="734"/>
      <c r="U5" s="734"/>
      <c r="V5" s="734"/>
      <c r="W5" s="734"/>
      <c r="X5" s="734"/>
      <c r="Y5" s="777"/>
      <c r="Z5" s="795">
        <v>42.6</v>
      </c>
      <c r="AA5" s="795"/>
      <c r="AB5" s="795"/>
      <c r="AC5" s="795"/>
      <c r="AD5" s="796">
        <v>8716210</v>
      </c>
      <c r="AE5" s="796"/>
      <c r="AF5" s="796"/>
      <c r="AG5" s="796"/>
      <c r="AH5" s="796"/>
      <c r="AI5" s="796"/>
      <c r="AJ5" s="796"/>
      <c r="AK5" s="796"/>
      <c r="AL5" s="778">
        <v>80.900000000000006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8757430</v>
      </c>
      <c r="BH5" s="679"/>
      <c r="BI5" s="679"/>
      <c r="BJ5" s="679"/>
      <c r="BK5" s="679"/>
      <c r="BL5" s="679"/>
      <c r="BM5" s="679"/>
      <c r="BN5" s="680"/>
      <c r="BO5" s="715">
        <v>99.9</v>
      </c>
      <c r="BP5" s="715"/>
      <c r="BQ5" s="715"/>
      <c r="BR5" s="715"/>
      <c r="BS5" s="716">
        <v>45966</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260982</v>
      </c>
      <c r="S6" s="679"/>
      <c r="T6" s="679"/>
      <c r="U6" s="679"/>
      <c r="V6" s="679"/>
      <c r="W6" s="679"/>
      <c r="X6" s="679"/>
      <c r="Y6" s="680"/>
      <c r="Z6" s="715">
        <v>1.3</v>
      </c>
      <c r="AA6" s="715"/>
      <c r="AB6" s="715"/>
      <c r="AC6" s="715"/>
      <c r="AD6" s="716">
        <v>260982</v>
      </c>
      <c r="AE6" s="716"/>
      <c r="AF6" s="716"/>
      <c r="AG6" s="716"/>
      <c r="AH6" s="716"/>
      <c r="AI6" s="716"/>
      <c r="AJ6" s="716"/>
      <c r="AK6" s="716"/>
      <c r="AL6" s="681">
        <v>2.4</v>
      </c>
      <c r="AM6" s="682"/>
      <c r="AN6" s="682"/>
      <c r="AO6" s="717"/>
      <c r="AP6" s="675" t="s">
        <v>231</v>
      </c>
      <c r="AQ6" s="676"/>
      <c r="AR6" s="676"/>
      <c r="AS6" s="676"/>
      <c r="AT6" s="676"/>
      <c r="AU6" s="676"/>
      <c r="AV6" s="676"/>
      <c r="AW6" s="676"/>
      <c r="AX6" s="676"/>
      <c r="AY6" s="676"/>
      <c r="AZ6" s="676"/>
      <c r="BA6" s="676"/>
      <c r="BB6" s="676"/>
      <c r="BC6" s="676"/>
      <c r="BD6" s="676"/>
      <c r="BE6" s="676"/>
      <c r="BF6" s="677"/>
      <c r="BG6" s="678">
        <v>8757430</v>
      </c>
      <c r="BH6" s="679"/>
      <c r="BI6" s="679"/>
      <c r="BJ6" s="679"/>
      <c r="BK6" s="679"/>
      <c r="BL6" s="679"/>
      <c r="BM6" s="679"/>
      <c r="BN6" s="680"/>
      <c r="BO6" s="715">
        <v>99.9</v>
      </c>
      <c r="BP6" s="715"/>
      <c r="BQ6" s="715"/>
      <c r="BR6" s="715"/>
      <c r="BS6" s="716">
        <v>45966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167734</v>
      </c>
      <c r="CS6" s="679"/>
      <c r="CT6" s="679"/>
      <c r="CU6" s="679"/>
      <c r="CV6" s="679"/>
      <c r="CW6" s="679"/>
      <c r="CX6" s="679"/>
      <c r="CY6" s="680"/>
      <c r="CZ6" s="778">
        <v>0.9</v>
      </c>
      <c r="DA6" s="749"/>
      <c r="DB6" s="749"/>
      <c r="DC6" s="781"/>
      <c r="DD6" s="684" t="s">
        <v>178</v>
      </c>
      <c r="DE6" s="679"/>
      <c r="DF6" s="679"/>
      <c r="DG6" s="679"/>
      <c r="DH6" s="679"/>
      <c r="DI6" s="679"/>
      <c r="DJ6" s="679"/>
      <c r="DK6" s="679"/>
      <c r="DL6" s="679"/>
      <c r="DM6" s="679"/>
      <c r="DN6" s="679"/>
      <c r="DO6" s="679"/>
      <c r="DP6" s="680"/>
      <c r="DQ6" s="684">
        <v>167734</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3862</v>
      </c>
      <c r="S7" s="679"/>
      <c r="T7" s="679"/>
      <c r="U7" s="679"/>
      <c r="V7" s="679"/>
      <c r="W7" s="679"/>
      <c r="X7" s="679"/>
      <c r="Y7" s="680"/>
      <c r="Z7" s="715">
        <v>0</v>
      </c>
      <c r="AA7" s="715"/>
      <c r="AB7" s="715"/>
      <c r="AC7" s="715"/>
      <c r="AD7" s="716">
        <v>3862</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2563756</v>
      </c>
      <c r="BH7" s="679"/>
      <c r="BI7" s="679"/>
      <c r="BJ7" s="679"/>
      <c r="BK7" s="679"/>
      <c r="BL7" s="679"/>
      <c r="BM7" s="679"/>
      <c r="BN7" s="680"/>
      <c r="BO7" s="715">
        <v>29.3</v>
      </c>
      <c r="BP7" s="715"/>
      <c r="BQ7" s="715"/>
      <c r="BR7" s="715"/>
      <c r="BS7" s="716">
        <v>45966</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2433036</v>
      </c>
      <c r="CS7" s="679"/>
      <c r="CT7" s="679"/>
      <c r="CU7" s="679"/>
      <c r="CV7" s="679"/>
      <c r="CW7" s="679"/>
      <c r="CX7" s="679"/>
      <c r="CY7" s="680"/>
      <c r="CZ7" s="715">
        <v>12.7</v>
      </c>
      <c r="DA7" s="715"/>
      <c r="DB7" s="715"/>
      <c r="DC7" s="715"/>
      <c r="DD7" s="684">
        <v>17311</v>
      </c>
      <c r="DE7" s="679"/>
      <c r="DF7" s="679"/>
      <c r="DG7" s="679"/>
      <c r="DH7" s="679"/>
      <c r="DI7" s="679"/>
      <c r="DJ7" s="679"/>
      <c r="DK7" s="679"/>
      <c r="DL7" s="679"/>
      <c r="DM7" s="679"/>
      <c r="DN7" s="679"/>
      <c r="DO7" s="679"/>
      <c r="DP7" s="680"/>
      <c r="DQ7" s="684">
        <v>2254519</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26970</v>
      </c>
      <c r="S8" s="679"/>
      <c r="T8" s="679"/>
      <c r="U8" s="679"/>
      <c r="V8" s="679"/>
      <c r="W8" s="679"/>
      <c r="X8" s="679"/>
      <c r="Y8" s="680"/>
      <c r="Z8" s="715">
        <v>0.1</v>
      </c>
      <c r="AA8" s="715"/>
      <c r="AB8" s="715"/>
      <c r="AC8" s="715"/>
      <c r="AD8" s="716">
        <v>26970</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83503</v>
      </c>
      <c r="BH8" s="679"/>
      <c r="BI8" s="679"/>
      <c r="BJ8" s="679"/>
      <c r="BK8" s="679"/>
      <c r="BL8" s="679"/>
      <c r="BM8" s="679"/>
      <c r="BN8" s="680"/>
      <c r="BO8" s="715">
        <v>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6397147</v>
      </c>
      <c r="CS8" s="679"/>
      <c r="CT8" s="679"/>
      <c r="CU8" s="679"/>
      <c r="CV8" s="679"/>
      <c r="CW8" s="679"/>
      <c r="CX8" s="679"/>
      <c r="CY8" s="680"/>
      <c r="CZ8" s="715">
        <v>33.5</v>
      </c>
      <c r="DA8" s="715"/>
      <c r="DB8" s="715"/>
      <c r="DC8" s="715"/>
      <c r="DD8" s="684">
        <v>68480</v>
      </c>
      <c r="DE8" s="679"/>
      <c r="DF8" s="679"/>
      <c r="DG8" s="679"/>
      <c r="DH8" s="679"/>
      <c r="DI8" s="679"/>
      <c r="DJ8" s="679"/>
      <c r="DK8" s="679"/>
      <c r="DL8" s="679"/>
      <c r="DM8" s="679"/>
      <c r="DN8" s="679"/>
      <c r="DO8" s="679"/>
      <c r="DP8" s="680"/>
      <c r="DQ8" s="684">
        <v>3432437</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17809</v>
      </c>
      <c r="S9" s="679"/>
      <c r="T9" s="679"/>
      <c r="U9" s="679"/>
      <c r="V9" s="679"/>
      <c r="W9" s="679"/>
      <c r="X9" s="679"/>
      <c r="Y9" s="680"/>
      <c r="Z9" s="715">
        <v>0.1</v>
      </c>
      <c r="AA9" s="715"/>
      <c r="AB9" s="715"/>
      <c r="AC9" s="715"/>
      <c r="AD9" s="716">
        <v>17809</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2032641</v>
      </c>
      <c r="BH9" s="679"/>
      <c r="BI9" s="679"/>
      <c r="BJ9" s="679"/>
      <c r="BK9" s="679"/>
      <c r="BL9" s="679"/>
      <c r="BM9" s="679"/>
      <c r="BN9" s="680"/>
      <c r="BO9" s="715">
        <v>23.2</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2065829</v>
      </c>
      <c r="CS9" s="679"/>
      <c r="CT9" s="679"/>
      <c r="CU9" s="679"/>
      <c r="CV9" s="679"/>
      <c r="CW9" s="679"/>
      <c r="CX9" s="679"/>
      <c r="CY9" s="680"/>
      <c r="CZ9" s="715">
        <v>10.8</v>
      </c>
      <c r="DA9" s="715"/>
      <c r="DB9" s="715"/>
      <c r="DC9" s="715"/>
      <c r="DD9" s="684">
        <v>98570</v>
      </c>
      <c r="DE9" s="679"/>
      <c r="DF9" s="679"/>
      <c r="DG9" s="679"/>
      <c r="DH9" s="679"/>
      <c r="DI9" s="679"/>
      <c r="DJ9" s="679"/>
      <c r="DK9" s="679"/>
      <c r="DL9" s="679"/>
      <c r="DM9" s="679"/>
      <c r="DN9" s="679"/>
      <c r="DO9" s="679"/>
      <c r="DP9" s="680"/>
      <c r="DQ9" s="684">
        <v>1282199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178</v>
      </c>
      <c r="AA10" s="715"/>
      <c r="AB10" s="715"/>
      <c r="AC10" s="715"/>
      <c r="AD10" s="716" t="s">
        <v>238</v>
      </c>
      <c r="AE10" s="716"/>
      <c r="AF10" s="716"/>
      <c r="AG10" s="716"/>
      <c r="AH10" s="716"/>
      <c r="AI10" s="716"/>
      <c r="AJ10" s="716"/>
      <c r="AK10" s="716"/>
      <c r="AL10" s="681" t="s">
        <v>178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137208</v>
      </c>
      <c r="BH10" s="679"/>
      <c r="BI10" s="679"/>
      <c r="BJ10" s="679"/>
      <c r="BK10" s="679"/>
      <c r="BL10" s="679"/>
      <c r="BM10" s="679"/>
      <c r="BN10" s="680"/>
      <c r="BO10" s="715">
        <v>1.6</v>
      </c>
      <c r="BP10" s="715"/>
      <c r="BQ10" s="715"/>
      <c r="BR10" s="715"/>
      <c r="BS10" s="684" t="s">
        <v>178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14014</v>
      </c>
      <c r="CS10" s="679"/>
      <c r="CT10" s="679"/>
      <c r="CU10" s="679"/>
      <c r="CV10" s="679"/>
      <c r="CW10" s="679"/>
      <c r="CX10" s="679"/>
      <c r="CY10" s="680"/>
      <c r="CZ10" s="715">
        <v>0.1</v>
      </c>
      <c r="DA10" s="715"/>
      <c r="DB10" s="715"/>
      <c r="DC10" s="715"/>
      <c r="DD10" s="684" t="s">
        <v>178</v>
      </c>
      <c r="DE10" s="679"/>
      <c r="DF10" s="679"/>
      <c r="DG10" s="679"/>
      <c r="DH10" s="679"/>
      <c r="DI10" s="679"/>
      <c r="DJ10" s="679"/>
      <c r="DK10" s="679"/>
      <c r="DL10" s="679"/>
      <c r="DM10" s="679"/>
      <c r="DN10" s="679"/>
      <c r="DO10" s="679"/>
      <c r="DP10" s="680"/>
      <c r="DQ10" s="684">
        <v>14014</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820622</v>
      </c>
      <c r="S11" s="679"/>
      <c r="T11" s="679"/>
      <c r="U11" s="679"/>
      <c r="V11" s="679"/>
      <c r="W11" s="679"/>
      <c r="X11" s="679"/>
      <c r="Y11" s="680"/>
      <c r="Z11" s="681">
        <v>4</v>
      </c>
      <c r="AA11" s="682"/>
      <c r="AB11" s="682"/>
      <c r="AC11" s="683"/>
      <c r="AD11" s="684">
        <v>820622</v>
      </c>
      <c r="AE11" s="679"/>
      <c r="AF11" s="679"/>
      <c r="AG11" s="679"/>
      <c r="AH11" s="679"/>
      <c r="AI11" s="679"/>
      <c r="AJ11" s="679"/>
      <c r="AK11" s="680"/>
      <c r="AL11" s="681">
        <v>7.6</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310404</v>
      </c>
      <c r="BH11" s="679"/>
      <c r="BI11" s="679"/>
      <c r="BJ11" s="679"/>
      <c r="BK11" s="679"/>
      <c r="BL11" s="679"/>
      <c r="BM11" s="679"/>
      <c r="BN11" s="680"/>
      <c r="BO11" s="715">
        <v>3.5</v>
      </c>
      <c r="BP11" s="715"/>
      <c r="BQ11" s="715"/>
      <c r="BR11" s="715"/>
      <c r="BS11" s="684">
        <v>45966</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684044</v>
      </c>
      <c r="CS11" s="679"/>
      <c r="CT11" s="679"/>
      <c r="CU11" s="679"/>
      <c r="CV11" s="679"/>
      <c r="CW11" s="679"/>
      <c r="CX11" s="679"/>
      <c r="CY11" s="680"/>
      <c r="CZ11" s="715">
        <v>3.6</v>
      </c>
      <c r="DA11" s="715"/>
      <c r="DB11" s="715"/>
      <c r="DC11" s="715"/>
      <c r="DD11" s="684">
        <v>392454</v>
      </c>
      <c r="DE11" s="679"/>
      <c r="DF11" s="679"/>
      <c r="DG11" s="679"/>
      <c r="DH11" s="679"/>
      <c r="DI11" s="679"/>
      <c r="DJ11" s="679"/>
      <c r="DK11" s="679"/>
      <c r="DL11" s="679"/>
      <c r="DM11" s="679"/>
      <c r="DN11" s="679"/>
      <c r="DO11" s="679"/>
      <c r="DP11" s="680"/>
      <c r="DQ11" s="684">
        <v>296185</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62062</v>
      </c>
      <c r="S12" s="679"/>
      <c r="T12" s="679"/>
      <c r="U12" s="679"/>
      <c r="V12" s="679"/>
      <c r="W12" s="679"/>
      <c r="X12" s="679"/>
      <c r="Y12" s="680"/>
      <c r="Z12" s="715">
        <v>0.3</v>
      </c>
      <c r="AA12" s="715"/>
      <c r="AB12" s="715"/>
      <c r="AC12" s="715"/>
      <c r="AD12" s="716">
        <v>62062</v>
      </c>
      <c r="AE12" s="716"/>
      <c r="AF12" s="716"/>
      <c r="AG12" s="716"/>
      <c r="AH12" s="716"/>
      <c r="AI12" s="716"/>
      <c r="AJ12" s="716"/>
      <c r="AK12" s="716"/>
      <c r="AL12" s="681">
        <v>0.6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5710376</v>
      </c>
      <c r="BH12" s="679"/>
      <c r="BI12" s="679"/>
      <c r="BJ12" s="679"/>
      <c r="BK12" s="679"/>
      <c r="BL12" s="679"/>
      <c r="BM12" s="679"/>
      <c r="BN12" s="680"/>
      <c r="BO12" s="715">
        <v>65.2</v>
      </c>
      <c r="BP12" s="715"/>
      <c r="BQ12" s="715"/>
      <c r="BR12" s="715"/>
      <c r="BS12" s="684" t="s">
        <v>238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239326</v>
      </c>
      <c r="CS12" s="679"/>
      <c r="CT12" s="679"/>
      <c r="CU12" s="679"/>
      <c r="CV12" s="679"/>
      <c r="CW12" s="679"/>
      <c r="CX12" s="679"/>
      <c r="CY12" s="680"/>
      <c r="CZ12" s="715">
        <v>1.3</v>
      </c>
      <c r="DA12" s="715"/>
      <c r="DB12" s="715"/>
      <c r="DC12" s="715"/>
      <c r="DD12" s="684">
        <v>4931</v>
      </c>
      <c r="DE12" s="679"/>
      <c r="DF12" s="679"/>
      <c r="DG12" s="679"/>
      <c r="DH12" s="679"/>
      <c r="DI12" s="679"/>
      <c r="DJ12" s="679"/>
      <c r="DK12" s="679"/>
      <c r="DL12" s="679"/>
      <c r="DM12" s="679"/>
      <c r="DN12" s="679"/>
      <c r="DO12" s="679"/>
      <c r="DP12" s="680"/>
      <c r="DQ12" s="684">
        <v>137107</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178</v>
      </c>
      <c r="AA13" s="715"/>
      <c r="AB13" s="715"/>
      <c r="AC13" s="715"/>
      <c r="AD13" s="716" t="s">
        <v>238</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5674416</v>
      </c>
      <c r="BH13" s="679"/>
      <c r="BI13" s="679"/>
      <c r="BJ13" s="679"/>
      <c r="BK13" s="679"/>
      <c r="BL13" s="679"/>
      <c r="BM13" s="679"/>
      <c r="BN13" s="680"/>
      <c r="BO13" s="715">
        <v>64.8</v>
      </c>
      <c r="BP13" s="715"/>
      <c r="BQ13" s="715"/>
      <c r="BR13" s="715"/>
      <c r="BS13" s="684" t="s">
        <v>238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1250690</v>
      </c>
      <c r="CS13" s="679"/>
      <c r="CT13" s="679"/>
      <c r="CU13" s="679"/>
      <c r="CV13" s="679"/>
      <c r="CW13" s="679"/>
      <c r="CX13" s="679"/>
      <c r="CY13" s="680"/>
      <c r="CZ13" s="715">
        <v>6.5</v>
      </c>
      <c r="DA13" s="715"/>
      <c r="DB13" s="715"/>
      <c r="DC13" s="715"/>
      <c r="DD13" s="684">
        <v>481286</v>
      </c>
      <c r="DE13" s="679"/>
      <c r="DF13" s="679"/>
      <c r="DG13" s="679"/>
      <c r="DH13" s="679"/>
      <c r="DI13" s="679"/>
      <c r="DJ13" s="679"/>
      <c r="DK13" s="679"/>
      <c r="DL13" s="679"/>
      <c r="DM13" s="679"/>
      <c r="DN13" s="679"/>
      <c r="DO13" s="679"/>
      <c r="DP13" s="680"/>
      <c r="DQ13" s="684">
        <v>775913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34058</v>
      </c>
      <c r="S14" s="679"/>
      <c r="T14" s="679"/>
      <c r="U14" s="679"/>
      <c r="V14" s="679"/>
      <c r="W14" s="679"/>
      <c r="X14" s="679"/>
      <c r="Y14" s="680"/>
      <c r="Z14" s="715">
        <v>0.2</v>
      </c>
      <c r="AA14" s="715"/>
      <c r="AB14" s="715"/>
      <c r="AC14" s="715"/>
      <c r="AD14" s="716">
        <v>34058</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149711</v>
      </c>
      <c r="BH14" s="679"/>
      <c r="BI14" s="679"/>
      <c r="BJ14" s="679"/>
      <c r="BK14" s="679"/>
      <c r="BL14" s="679"/>
      <c r="BM14" s="679"/>
      <c r="BN14" s="680"/>
      <c r="BO14" s="715">
        <v>1.7</v>
      </c>
      <c r="BP14" s="715"/>
      <c r="BQ14" s="715"/>
      <c r="BR14" s="715"/>
      <c r="BS14" s="684" t="s">
        <v>178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1110227</v>
      </c>
      <c r="CS14" s="679"/>
      <c r="CT14" s="679"/>
      <c r="CU14" s="679"/>
      <c r="CV14" s="679"/>
      <c r="CW14" s="679"/>
      <c r="CX14" s="679"/>
      <c r="CY14" s="680"/>
      <c r="CZ14" s="715">
        <v>5.8</v>
      </c>
      <c r="DA14" s="715"/>
      <c r="DB14" s="715"/>
      <c r="DC14" s="715"/>
      <c r="DD14" s="684">
        <v>238084</v>
      </c>
      <c r="DE14" s="679"/>
      <c r="DF14" s="679"/>
      <c r="DG14" s="679"/>
      <c r="DH14" s="679"/>
      <c r="DI14" s="679"/>
      <c r="DJ14" s="679"/>
      <c r="DK14" s="679"/>
      <c r="DL14" s="679"/>
      <c r="DM14" s="679"/>
      <c r="DN14" s="679"/>
      <c r="DO14" s="679"/>
      <c r="DP14" s="680"/>
      <c r="DQ14" s="684">
        <v>862029</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178</v>
      </c>
      <c r="S15" s="679"/>
      <c r="T15" s="679"/>
      <c r="U15" s="679"/>
      <c r="V15" s="679"/>
      <c r="W15" s="679"/>
      <c r="X15" s="679"/>
      <c r="Y15" s="680"/>
      <c r="Z15" s="715" t="s">
        <v>178</v>
      </c>
      <c r="AA15" s="715"/>
      <c r="AB15" s="715"/>
      <c r="AC15" s="715"/>
      <c r="AD15" s="716" t="s">
        <v>238</v>
      </c>
      <c r="AE15" s="716"/>
      <c r="AF15" s="716"/>
      <c r="AG15" s="716"/>
      <c r="AH15" s="716"/>
      <c r="AI15" s="716"/>
      <c r="AJ15" s="716"/>
      <c r="AK15" s="716"/>
      <c r="AL15" s="681" t="s">
        <v>178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333587</v>
      </c>
      <c r="BH15" s="679"/>
      <c r="BI15" s="679"/>
      <c r="BJ15" s="679"/>
      <c r="BK15" s="679"/>
      <c r="BL15" s="679"/>
      <c r="BM15" s="679"/>
      <c r="BN15" s="680"/>
      <c r="BO15" s="715">
        <v>3.8</v>
      </c>
      <c r="BP15" s="715"/>
      <c r="BQ15" s="715"/>
      <c r="BR15" s="715"/>
      <c r="BS15" s="684" t="s">
        <v>178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3081907</v>
      </c>
      <c r="CS15" s="679"/>
      <c r="CT15" s="679"/>
      <c r="CU15" s="679"/>
      <c r="CV15" s="679"/>
      <c r="CW15" s="679"/>
      <c r="CX15" s="679"/>
      <c r="CY15" s="680"/>
      <c r="CZ15" s="715">
        <v>16.100000000000001</v>
      </c>
      <c r="DA15" s="715"/>
      <c r="DB15" s="715"/>
      <c r="DC15" s="715"/>
      <c r="DD15" s="684">
        <v>1655349</v>
      </c>
      <c r="DE15" s="679"/>
      <c r="DF15" s="679"/>
      <c r="DG15" s="679"/>
      <c r="DH15" s="679"/>
      <c r="DI15" s="679"/>
      <c r="DJ15" s="679"/>
      <c r="DK15" s="679"/>
      <c r="DL15" s="679"/>
      <c r="DM15" s="679"/>
      <c r="DN15" s="679"/>
      <c r="DO15" s="679"/>
      <c r="DP15" s="680"/>
      <c r="DQ15" s="684">
        <v>1099950</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9952</v>
      </c>
      <c r="S16" s="679"/>
      <c r="T16" s="679"/>
      <c r="U16" s="679"/>
      <c r="V16" s="679"/>
      <c r="W16" s="679"/>
      <c r="X16" s="679"/>
      <c r="Y16" s="680"/>
      <c r="Z16" s="715">
        <v>0</v>
      </c>
      <c r="AA16" s="715"/>
      <c r="AB16" s="715"/>
      <c r="AC16" s="715"/>
      <c r="AD16" s="716">
        <v>9952</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238</v>
      </c>
      <c r="BP16" s="715"/>
      <c r="BQ16" s="715"/>
      <c r="BR16" s="715"/>
      <c r="BS16" s="684" t="s">
        <v>178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113843</v>
      </c>
      <c r="CS16" s="679"/>
      <c r="CT16" s="679"/>
      <c r="CU16" s="679"/>
      <c r="CV16" s="679"/>
      <c r="CW16" s="679"/>
      <c r="CX16" s="679"/>
      <c r="CY16" s="680"/>
      <c r="CZ16" s="715">
        <v>0.6</v>
      </c>
      <c r="DA16" s="715"/>
      <c r="DB16" s="715"/>
      <c r="DC16" s="715"/>
      <c r="DD16" s="684" t="s">
        <v>238</v>
      </c>
      <c r="DE16" s="679"/>
      <c r="DF16" s="679"/>
      <c r="DG16" s="679"/>
      <c r="DH16" s="679"/>
      <c r="DI16" s="679"/>
      <c r="DJ16" s="679"/>
      <c r="DK16" s="679"/>
      <c r="DL16" s="679"/>
      <c r="DM16" s="679"/>
      <c r="DN16" s="679"/>
      <c r="DO16" s="679"/>
      <c r="DP16" s="680"/>
      <c r="DQ16" s="684">
        <v>52449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74580</v>
      </c>
      <c r="S17" s="679"/>
      <c r="T17" s="679"/>
      <c r="U17" s="679"/>
      <c r="V17" s="679"/>
      <c r="W17" s="679"/>
      <c r="X17" s="679"/>
      <c r="Y17" s="680"/>
      <c r="Z17" s="715">
        <v>0.4</v>
      </c>
      <c r="AA17" s="715"/>
      <c r="AB17" s="715"/>
      <c r="AC17" s="715"/>
      <c r="AD17" s="716">
        <v>74580</v>
      </c>
      <c r="AE17" s="716"/>
      <c r="AF17" s="716"/>
      <c r="AG17" s="716"/>
      <c r="AH17" s="716"/>
      <c r="AI17" s="716"/>
      <c r="AJ17" s="716"/>
      <c r="AK17" s="716"/>
      <c r="AL17" s="681">
        <v>0.7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178</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1544160</v>
      </c>
      <c r="CS17" s="679"/>
      <c r="CT17" s="679"/>
      <c r="CU17" s="679"/>
      <c r="CV17" s="679"/>
      <c r="CW17" s="679"/>
      <c r="CX17" s="679"/>
      <c r="CY17" s="680"/>
      <c r="CZ17" s="715">
        <v>8.1</v>
      </c>
      <c r="DA17" s="715"/>
      <c r="DB17" s="715"/>
      <c r="DC17" s="715"/>
      <c r="DD17" s="684" t="s">
        <v>238</v>
      </c>
      <c r="DE17" s="679"/>
      <c r="DF17" s="679"/>
      <c r="DG17" s="679"/>
      <c r="DH17" s="679"/>
      <c r="DI17" s="679"/>
      <c r="DJ17" s="679"/>
      <c r="DK17" s="679"/>
      <c r="DL17" s="679"/>
      <c r="DM17" s="679"/>
      <c r="DN17" s="679"/>
      <c r="DO17" s="679"/>
      <c r="DP17" s="680"/>
      <c r="DQ17" s="684">
        <v>1544160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27830</v>
      </c>
      <c r="S18" s="679"/>
      <c r="T18" s="679"/>
      <c r="U18" s="679"/>
      <c r="V18" s="679"/>
      <c r="W18" s="679"/>
      <c r="X18" s="679"/>
      <c r="Y18" s="680"/>
      <c r="Z18" s="715">
        <v>0.1</v>
      </c>
      <c r="AA18" s="715"/>
      <c r="AB18" s="715"/>
      <c r="AC18" s="715"/>
      <c r="AD18" s="716">
        <v>27830</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178</v>
      </c>
      <c r="BP18" s="715"/>
      <c r="BQ18" s="715"/>
      <c r="BR18" s="715"/>
      <c r="BS18" s="684" t="s">
        <v>238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178</v>
      </c>
      <c r="CS18" s="679"/>
      <c r="CT18" s="679"/>
      <c r="CU18" s="679"/>
      <c r="CV18" s="679"/>
      <c r="CW18" s="679"/>
      <c r="CX18" s="679"/>
      <c r="CY18" s="680"/>
      <c r="CZ18" s="715" t="s">
        <v>178</v>
      </c>
      <c r="DA18" s="715"/>
      <c r="DB18" s="715"/>
      <c r="DC18" s="715"/>
      <c r="DD18" s="684" t="s">
        <v>178</v>
      </c>
      <c r="DE18" s="679"/>
      <c r="DF18" s="679"/>
      <c r="DG18" s="679"/>
      <c r="DH18" s="679"/>
      <c r="DI18" s="679"/>
      <c r="DJ18" s="679"/>
      <c r="DK18" s="679"/>
      <c r="DL18" s="679"/>
      <c r="DM18" s="679"/>
      <c r="DN18" s="679"/>
      <c r="DO18" s="679"/>
      <c r="DP18" s="680"/>
      <c r="DQ18" s="684" t="s">
        <v>178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4708</v>
      </c>
      <c r="S19" s="679"/>
      <c r="T19" s="679"/>
      <c r="U19" s="679"/>
      <c r="V19" s="679"/>
      <c r="W19" s="679"/>
      <c r="X19" s="679"/>
      <c r="Y19" s="680"/>
      <c r="Z19" s="715">
        <v>0</v>
      </c>
      <c r="AA19" s="715"/>
      <c r="AB19" s="715"/>
      <c r="AC19" s="715"/>
      <c r="AD19" s="716">
        <v>4708</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4746</v>
      </c>
      <c r="BH19" s="679"/>
      <c r="BI19" s="679"/>
      <c r="BJ19" s="679"/>
      <c r="BK19" s="679"/>
      <c r="BL19" s="679"/>
      <c r="BM19" s="679"/>
      <c r="BN19" s="680"/>
      <c r="BO19" s="715">
        <v>0.1</v>
      </c>
      <c r="BP19" s="715"/>
      <c r="BQ19" s="715"/>
      <c r="BR19" s="715"/>
      <c r="BS19" s="684" t="s">
        <v>178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178</v>
      </c>
      <c r="DE19" s="679"/>
      <c r="DF19" s="679"/>
      <c r="DG19" s="679"/>
      <c r="DH19" s="679"/>
      <c r="DI19" s="679"/>
      <c r="DJ19" s="679"/>
      <c r="DK19" s="679"/>
      <c r="DL19" s="679"/>
      <c r="DM19" s="679"/>
      <c r="DN19" s="679"/>
      <c r="DO19" s="679"/>
      <c r="DP19" s="680"/>
      <c r="DQ19" s="684" t="s">
        <v>178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1264</v>
      </c>
      <c r="S20" s="679"/>
      <c r="T20" s="679"/>
      <c r="U20" s="679"/>
      <c r="V20" s="679"/>
      <c r="W20" s="679"/>
      <c r="X20" s="679"/>
      <c r="Y20" s="680"/>
      <c r="Z20" s="715">
        <v>0</v>
      </c>
      <c r="AA20" s="715"/>
      <c r="AB20" s="715"/>
      <c r="AC20" s="715"/>
      <c r="AD20" s="716">
        <v>1264</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4746</v>
      </c>
      <c r="BH20" s="679"/>
      <c r="BI20" s="679"/>
      <c r="BJ20" s="679"/>
      <c r="BK20" s="679"/>
      <c r="BL20" s="679"/>
      <c r="BM20" s="679"/>
      <c r="BN20" s="680"/>
      <c r="BO20" s="715">
        <v>0.1</v>
      </c>
      <c r="BP20" s="715"/>
      <c r="BQ20" s="715"/>
      <c r="BR20" s="715"/>
      <c r="BS20" s="684" t="s">
        <v>238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19101957</v>
      </c>
      <c r="CS20" s="679"/>
      <c r="CT20" s="679"/>
      <c r="CU20" s="679"/>
      <c r="CV20" s="679"/>
      <c r="CW20" s="679"/>
      <c r="CX20" s="679"/>
      <c r="CY20" s="680"/>
      <c r="CZ20" s="715">
        <v>100</v>
      </c>
      <c r="DA20" s="715"/>
      <c r="DB20" s="715"/>
      <c r="DC20" s="715"/>
      <c r="DD20" s="684">
        <v>2956465</v>
      </c>
      <c r="DE20" s="679"/>
      <c r="DF20" s="679"/>
      <c r="DG20" s="679"/>
      <c r="DH20" s="679"/>
      <c r="DI20" s="679"/>
      <c r="DJ20" s="679"/>
      <c r="DK20" s="679"/>
      <c r="DL20" s="679"/>
      <c r="DM20" s="679"/>
      <c r="DN20" s="679"/>
      <c r="DO20" s="679"/>
      <c r="DP20" s="680"/>
      <c r="DQ20" s="684">
        <v>11918696</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40778</v>
      </c>
      <c r="S21" s="679"/>
      <c r="T21" s="679"/>
      <c r="U21" s="679"/>
      <c r="V21" s="679"/>
      <c r="W21" s="679"/>
      <c r="X21" s="679"/>
      <c r="Y21" s="680"/>
      <c r="Z21" s="715">
        <v>0.2</v>
      </c>
      <c r="AA21" s="715"/>
      <c r="AB21" s="715"/>
      <c r="AC21" s="715"/>
      <c r="AD21" s="716">
        <v>40778</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4746</v>
      </c>
      <c r="BH21" s="679"/>
      <c r="BI21" s="679"/>
      <c r="BJ21" s="679"/>
      <c r="BK21" s="679"/>
      <c r="BL21" s="679"/>
      <c r="BM21" s="679"/>
      <c r="BN21" s="680"/>
      <c r="BO21" s="715">
        <v>0.1</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1144438</v>
      </c>
      <c r="S22" s="679"/>
      <c r="T22" s="679"/>
      <c r="U22" s="679"/>
      <c r="V22" s="679"/>
      <c r="W22" s="679"/>
      <c r="X22" s="679"/>
      <c r="Y22" s="680"/>
      <c r="Z22" s="715">
        <v>5.6</v>
      </c>
      <c r="AA22" s="715"/>
      <c r="AB22" s="715"/>
      <c r="AC22" s="715"/>
      <c r="AD22" s="716">
        <v>699748</v>
      </c>
      <c r="AE22" s="716"/>
      <c r="AF22" s="716"/>
      <c r="AG22" s="716"/>
      <c r="AH22" s="716"/>
      <c r="AI22" s="716"/>
      <c r="AJ22" s="716"/>
      <c r="AK22" s="716"/>
      <c r="AL22" s="681">
        <v>6.5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178</v>
      </c>
      <c r="BP22" s="715"/>
      <c r="BQ22" s="715"/>
      <c r="BR22" s="715"/>
      <c r="BS22" s="684" t="s">
        <v>178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699748</v>
      </c>
      <c r="S23" s="679"/>
      <c r="T23" s="679"/>
      <c r="U23" s="679"/>
      <c r="V23" s="679"/>
      <c r="W23" s="679"/>
      <c r="X23" s="679"/>
      <c r="Y23" s="680"/>
      <c r="Z23" s="715">
        <v>3.4</v>
      </c>
      <c r="AA23" s="715"/>
      <c r="AB23" s="715"/>
      <c r="AC23" s="715"/>
      <c r="AD23" s="716">
        <v>699748</v>
      </c>
      <c r="AE23" s="716"/>
      <c r="AF23" s="716"/>
      <c r="AG23" s="716"/>
      <c r="AH23" s="716"/>
      <c r="AI23" s="716"/>
      <c r="AJ23" s="716"/>
      <c r="AK23" s="716"/>
      <c r="AL23" s="681">
        <v>6.5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238</v>
      </c>
      <c r="BH23" s="679"/>
      <c r="BI23" s="679"/>
      <c r="BJ23" s="679"/>
      <c r="BK23" s="679"/>
      <c r="BL23" s="679"/>
      <c r="BM23" s="679"/>
      <c r="BN23" s="680"/>
      <c r="BO23" s="715" t="s">
        <v>178</v>
      </c>
      <c r="BP23" s="715"/>
      <c r="BQ23" s="715"/>
      <c r="BR23" s="715"/>
      <c r="BS23" s="684" t="s">
        <v>238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444603</v>
      </c>
      <c r="S24" s="679"/>
      <c r="T24" s="679"/>
      <c r="U24" s="679"/>
      <c r="V24" s="679"/>
      <c r="W24" s="679"/>
      <c r="X24" s="679"/>
      <c r="Y24" s="680"/>
      <c r="Z24" s="715">
        <v>2.2000000000000002</v>
      </c>
      <c r="AA24" s="715"/>
      <c r="AB24" s="715"/>
      <c r="AC24" s="715"/>
      <c r="AD24" s="716" t="s">
        <v>178</v>
      </c>
      <c r="AE24" s="716"/>
      <c r="AF24" s="716"/>
      <c r="AG24" s="716"/>
      <c r="AH24" s="716"/>
      <c r="AI24" s="716"/>
      <c r="AJ24" s="716"/>
      <c r="AK24" s="716"/>
      <c r="AL24" s="681" t="s">
        <v>178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178</v>
      </c>
      <c r="BH24" s="679"/>
      <c r="BI24" s="679"/>
      <c r="BJ24" s="679"/>
      <c r="BK24" s="679"/>
      <c r="BL24" s="679"/>
      <c r="BM24" s="679"/>
      <c r="BN24" s="680"/>
      <c r="BO24" s="715" t="s">
        <v>178</v>
      </c>
      <c r="BP24" s="715"/>
      <c r="BQ24" s="715"/>
      <c r="BR24" s="715"/>
      <c r="BS24" s="684" t="s">
        <v>178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8771224</v>
      </c>
      <c r="CS24" s="734"/>
      <c r="CT24" s="734"/>
      <c r="CU24" s="734"/>
      <c r="CV24" s="734"/>
      <c r="CW24" s="734"/>
      <c r="CX24" s="734"/>
      <c r="CY24" s="777"/>
      <c r="CZ24" s="778">
        <v>45.9</v>
      </c>
      <c r="DA24" s="749"/>
      <c r="DB24" s="749"/>
      <c r="DC24" s="781"/>
      <c r="DD24" s="776">
        <v>6164649</v>
      </c>
      <c r="DE24" s="734"/>
      <c r="DF24" s="734"/>
      <c r="DG24" s="734"/>
      <c r="DH24" s="734"/>
      <c r="DI24" s="734"/>
      <c r="DJ24" s="734"/>
      <c r="DK24" s="777"/>
      <c r="DL24" s="776">
        <v>6075879</v>
      </c>
      <c r="DM24" s="734"/>
      <c r="DN24" s="734"/>
      <c r="DO24" s="734"/>
      <c r="DP24" s="734"/>
      <c r="DQ24" s="734"/>
      <c r="DR24" s="734"/>
      <c r="DS24" s="734"/>
      <c r="DT24" s="734"/>
      <c r="DU24" s="734"/>
      <c r="DV24" s="777"/>
      <c r="DW24" s="778">
        <v>53.4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87</v>
      </c>
      <c r="S25" s="679"/>
      <c r="T25" s="679"/>
      <c r="U25" s="679"/>
      <c r="V25" s="679"/>
      <c r="W25" s="679"/>
      <c r="X25" s="679"/>
      <c r="Y25" s="680"/>
      <c r="Z25" s="715">
        <v>0</v>
      </c>
      <c r="AA25" s="715"/>
      <c r="AB25" s="715"/>
      <c r="AC25" s="715"/>
      <c r="AD25" s="716" t="s">
        <v>178</v>
      </c>
      <c r="AE25" s="716"/>
      <c r="AF25" s="716"/>
      <c r="AG25" s="716"/>
      <c r="AH25" s="716"/>
      <c r="AI25" s="716"/>
      <c r="AJ25" s="716"/>
      <c r="AK25" s="716"/>
      <c r="AL25" s="681" t="s">
        <v>238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178</v>
      </c>
      <c r="BH25" s="679"/>
      <c r="BI25" s="679"/>
      <c r="BJ25" s="679"/>
      <c r="BK25" s="679"/>
      <c r="BL25" s="679"/>
      <c r="BM25" s="679"/>
      <c r="BN25" s="680"/>
      <c r="BO25" s="715" t="s">
        <v>238</v>
      </c>
      <c r="BP25" s="715"/>
      <c r="BQ25" s="715"/>
      <c r="BR25" s="715"/>
      <c r="BS25" s="684" t="s">
        <v>238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3742283</v>
      </c>
      <c r="CS25" s="697"/>
      <c r="CT25" s="697"/>
      <c r="CU25" s="697"/>
      <c r="CV25" s="697"/>
      <c r="CW25" s="697"/>
      <c r="CX25" s="697"/>
      <c r="CY25" s="698"/>
      <c r="CZ25" s="681">
        <v>19.600000000000001</v>
      </c>
      <c r="DA25" s="699"/>
      <c r="DB25" s="699"/>
      <c r="DC25" s="700"/>
      <c r="DD25" s="684">
        <v>3553220</v>
      </c>
      <c r="DE25" s="697"/>
      <c r="DF25" s="697"/>
      <c r="DG25" s="697"/>
      <c r="DH25" s="697"/>
      <c r="DI25" s="697"/>
      <c r="DJ25" s="697"/>
      <c r="DK25" s="698"/>
      <c r="DL25" s="684">
        <v>3467027</v>
      </c>
      <c r="DM25" s="697"/>
      <c r="DN25" s="697"/>
      <c r="DO25" s="697"/>
      <c r="DP25" s="697"/>
      <c r="DQ25" s="697"/>
      <c r="DR25" s="697"/>
      <c r="DS25" s="697"/>
      <c r="DT25" s="697"/>
      <c r="DU25" s="697"/>
      <c r="DV25" s="698"/>
      <c r="DW25" s="681">
        <v>30.5</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11217511</v>
      </c>
      <c r="S26" s="679"/>
      <c r="T26" s="679"/>
      <c r="U26" s="679"/>
      <c r="V26" s="679"/>
      <c r="W26" s="679"/>
      <c r="X26" s="679"/>
      <c r="Y26" s="680"/>
      <c r="Z26" s="715">
        <v>54.6</v>
      </c>
      <c r="AA26" s="715"/>
      <c r="AB26" s="715"/>
      <c r="AC26" s="715"/>
      <c r="AD26" s="716">
        <v>10726855</v>
      </c>
      <c r="AE26" s="716"/>
      <c r="AF26" s="716"/>
      <c r="AG26" s="716"/>
      <c r="AH26" s="716"/>
      <c r="AI26" s="716"/>
      <c r="AJ26" s="716"/>
      <c r="AK26" s="716"/>
      <c r="AL26" s="681">
        <v>99.6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238</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2308968</v>
      </c>
      <c r="CS26" s="679"/>
      <c r="CT26" s="679"/>
      <c r="CU26" s="679"/>
      <c r="CV26" s="679"/>
      <c r="CW26" s="679"/>
      <c r="CX26" s="679"/>
      <c r="CY26" s="680"/>
      <c r="CZ26" s="681">
        <v>12.1</v>
      </c>
      <c r="DA26" s="699"/>
      <c r="DB26" s="699"/>
      <c r="DC26" s="700"/>
      <c r="DD26" s="684">
        <v>2229355</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4035</v>
      </c>
      <c r="S27" s="679"/>
      <c r="T27" s="679"/>
      <c r="U27" s="679"/>
      <c r="V27" s="679"/>
      <c r="W27" s="679"/>
      <c r="X27" s="679"/>
      <c r="Y27" s="680"/>
      <c r="Z27" s="715">
        <v>0</v>
      </c>
      <c r="AA27" s="715"/>
      <c r="AB27" s="715"/>
      <c r="AC27" s="715"/>
      <c r="AD27" s="716">
        <v>4035</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8762176</v>
      </c>
      <c r="BH27" s="679"/>
      <c r="BI27" s="679"/>
      <c r="BJ27" s="679"/>
      <c r="BK27" s="679"/>
      <c r="BL27" s="679"/>
      <c r="BM27" s="679"/>
      <c r="BN27" s="680"/>
      <c r="BO27" s="715">
        <v>100</v>
      </c>
      <c r="BP27" s="715"/>
      <c r="BQ27" s="715"/>
      <c r="BR27" s="715"/>
      <c r="BS27" s="684">
        <v>45966</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3484781</v>
      </c>
      <c r="CS27" s="697"/>
      <c r="CT27" s="697"/>
      <c r="CU27" s="697"/>
      <c r="CV27" s="697"/>
      <c r="CW27" s="697"/>
      <c r="CX27" s="697"/>
      <c r="CY27" s="698"/>
      <c r="CZ27" s="681">
        <v>18.2</v>
      </c>
      <c r="DA27" s="699"/>
      <c r="DB27" s="699"/>
      <c r="DC27" s="700"/>
      <c r="DD27" s="684">
        <v>1067269</v>
      </c>
      <c r="DE27" s="697"/>
      <c r="DF27" s="697"/>
      <c r="DG27" s="697"/>
      <c r="DH27" s="697"/>
      <c r="DI27" s="697"/>
      <c r="DJ27" s="697"/>
      <c r="DK27" s="698"/>
      <c r="DL27" s="684">
        <v>1064692</v>
      </c>
      <c r="DM27" s="697"/>
      <c r="DN27" s="697"/>
      <c r="DO27" s="697"/>
      <c r="DP27" s="697"/>
      <c r="DQ27" s="697"/>
      <c r="DR27" s="697"/>
      <c r="DS27" s="697"/>
      <c r="DT27" s="697"/>
      <c r="DU27" s="697"/>
      <c r="DV27" s="698"/>
      <c r="DW27" s="681">
        <v>9.4</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100439</v>
      </c>
      <c r="S28" s="679"/>
      <c r="T28" s="679"/>
      <c r="U28" s="679"/>
      <c r="V28" s="679"/>
      <c r="W28" s="679"/>
      <c r="X28" s="679"/>
      <c r="Y28" s="680"/>
      <c r="Z28" s="715">
        <v>0.5</v>
      </c>
      <c r="AA28" s="715"/>
      <c r="AB28" s="715"/>
      <c r="AC28" s="715"/>
      <c r="AD28" s="716" t="s">
        <v>238</v>
      </c>
      <c r="AE28" s="716"/>
      <c r="AF28" s="716"/>
      <c r="AG28" s="716"/>
      <c r="AH28" s="716"/>
      <c r="AI28" s="716"/>
      <c r="AJ28" s="716"/>
      <c r="AK28" s="716"/>
      <c r="AL28" s="681" t="s">
        <v>178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1544160</v>
      </c>
      <c r="CS28" s="679"/>
      <c r="CT28" s="679"/>
      <c r="CU28" s="679"/>
      <c r="CV28" s="679"/>
      <c r="CW28" s="679"/>
      <c r="CX28" s="679"/>
      <c r="CY28" s="680"/>
      <c r="CZ28" s="681">
        <v>8.1</v>
      </c>
      <c r="DA28" s="699"/>
      <c r="DB28" s="699"/>
      <c r="DC28" s="700"/>
      <c r="DD28" s="684">
        <v>1544160</v>
      </c>
      <c r="DE28" s="679"/>
      <c r="DF28" s="679"/>
      <c r="DG28" s="679"/>
      <c r="DH28" s="679"/>
      <c r="DI28" s="679"/>
      <c r="DJ28" s="679"/>
      <c r="DK28" s="680"/>
      <c r="DL28" s="684">
        <v>1544160</v>
      </c>
      <c r="DM28" s="679"/>
      <c r="DN28" s="679"/>
      <c r="DO28" s="679"/>
      <c r="DP28" s="679"/>
      <c r="DQ28" s="679"/>
      <c r="DR28" s="679"/>
      <c r="DS28" s="679"/>
      <c r="DT28" s="679"/>
      <c r="DU28" s="679"/>
      <c r="DV28" s="680"/>
      <c r="DW28" s="681">
        <v>13.6</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89565</v>
      </c>
      <c r="S29" s="679"/>
      <c r="T29" s="679"/>
      <c r="U29" s="679"/>
      <c r="V29" s="679"/>
      <c r="W29" s="679"/>
      <c r="X29" s="679"/>
      <c r="Y29" s="680"/>
      <c r="Z29" s="715">
        <v>0.4</v>
      </c>
      <c r="AA29" s="715"/>
      <c r="AB29" s="715"/>
      <c r="AC29" s="715"/>
      <c r="AD29" s="716">
        <v>21946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1544160</v>
      </c>
      <c r="CS29" s="697"/>
      <c r="CT29" s="697"/>
      <c r="CU29" s="697"/>
      <c r="CV29" s="697"/>
      <c r="CW29" s="697"/>
      <c r="CX29" s="697"/>
      <c r="CY29" s="698"/>
      <c r="CZ29" s="681">
        <v>8.1</v>
      </c>
      <c r="DA29" s="699"/>
      <c r="DB29" s="699"/>
      <c r="DC29" s="700"/>
      <c r="DD29" s="684">
        <v>1544160</v>
      </c>
      <c r="DE29" s="697"/>
      <c r="DF29" s="697"/>
      <c r="DG29" s="697"/>
      <c r="DH29" s="697"/>
      <c r="DI29" s="697"/>
      <c r="DJ29" s="697"/>
      <c r="DK29" s="698"/>
      <c r="DL29" s="684">
        <v>1544160</v>
      </c>
      <c r="DM29" s="697"/>
      <c r="DN29" s="697"/>
      <c r="DO29" s="697"/>
      <c r="DP29" s="697"/>
      <c r="DQ29" s="697"/>
      <c r="DR29" s="697"/>
      <c r="DS29" s="697"/>
      <c r="DT29" s="697"/>
      <c r="DU29" s="697"/>
      <c r="DV29" s="698"/>
      <c r="DW29" s="681">
        <v>13.6</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207397</v>
      </c>
      <c r="S30" s="679"/>
      <c r="T30" s="679"/>
      <c r="U30" s="679"/>
      <c r="V30" s="679"/>
      <c r="W30" s="679"/>
      <c r="X30" s="679"/>
      <c r="Y30" s="680"/>
      <c r="Z30" s="715">
        <v>1</v>
      </c>
      <c r="AA30" s="715"/>
      <c r="AB30" s="715"/>
      <c r="AC30" s="715"/>
      <c r="AD30" s="716" t="s">
        <v>238</v>
      </c>
      <c r="AE30" s="716"/>
      <c r="AF30" s="716"/>
      <c r="AG30" s="716"/>
      <c r="AH30" s="716"/>
      <c r="AI30" s="716"/>
      <c r="AJ30" s="716"/>
      <c r="AK30" s="716"/>
      <c r="AL30" s="681" t="s">
        <v>178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1464845</v>
      </c>
      <c r="CS30" s="679"/>
      <c r="CT30" s="679"/>
      <c r="CU30" s="679"/>
      <c r="CV30" s="679"/>
      <c r="CW30" s="679"/>
      <c r="CX30" s="679"/>
      <c r="CY30" s="680"/>
      <c r="CZ30" s="681">
        <v>7.7</v>
      </c>
      <c r="DA30" s="699"/>
      <c r="DB30" s="699"/>
      <c r="DC30" s="700"/>
      <c r="DD30" s="684">
        <v>1464845</v>
      </c>
      <c r="DE30" s="679"/>
      <c r="DF30" s="679"/>
      <c r="DG30" s="679"/>
      <c r="DH30" s="679"/>
      <c r="DI30" s="679"/>
      <c r="DJ30" s="679"/>
      <c r="DK30" s="680"/>
      <c r="DL30" s="684">
        <v>1464845</v>
      </c>
      <c r="DM30" s="679"/>
      <c r="DN30" s="679"/>
      <c r="DO30" s="679"/>
      <c r="DP30" s="679"/>
      <c r="DQ30" s="679"/>
      <c r="DR30" s="679"/>
      <c r="DS30" s="679"/>
      <c r="DT30" s="679"/>
      <c r="DU30" s="679"/>
      <c r="DV30" s="680"/>
      <c r="DW30" s="681">
        <v>12.9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2889150</v>
      </c>
      <c r="S31" s="679"/>
      <c r="T31" s="679"/>
      <c r="U31" s="679"/>
      <c r="V31" s="679"/>
      <c r="W31" s="679"/>
      <c r="X31" s="679"/>
      <c r="Y31" s="680"/>
      <c r="Z31" s="715">
        <v>14.1</v>
      </c>
      <c r="AA31" s="715"/>
      <c r="AB31" s="715"/>
      <c r="AC31" s="715"/>
      <c r="AD31" s="716" t="s">
        <v>178</v>
      </c>
      <c r="AE31" s="716"/>
      <c r="AF31" s="716"/>
      <c r="AG31" s="716"/>
      <c r="AH31" s="716"/>
      <c r="AI31" s="716"/>
      <c r="AJ31" s="716"/>
      <c r="AK31" s="716"/>
      <c r="AL31" s="681" t="s">
        <v>178</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v>
      </c>
      <c r="BH31" s="748"/>
      <c r="BI31" s="748"/>
      <c r="BJ31" s="748"/>
      <c r="BK31" s="748"/>
      <c r="BL31" s="748"/>
      <c r="BM31" s="749">
        <v>95.4</v>
      </c>
      <c r="BN31" s="748"/>
      <c r="BO31" s="748"/>
      <c r="BP31" s="748"/>
      <c r="BQ31" s="750"/>
      <c r="BR31" s="747">
        <v>98.9</v>
      </c>
      <c r="BS31" s="748"/>
      <c r="BT31" s="748"/>
      <c r="BU31" s="748"/>
      <c r="BV31" s="748"/>
      <c r="BW31" s="748"/>
      <c r="BX31" s="749">
        <v>94.9</v>
      </c>
      <c r="BY31" s="748"/>
      <c r="BZ31" s="748"/>
      <c r="CA31" s="748"/>
      <c r="CB31" s="750"/>
      <c r="CD31" s="765"/>
      <c r="CE31" s="766"/>
      <c r="CF31" s="711" t="s">
        <v>312</v>
      </c>
      <c r="CG31" s="712"/>
      <c r="CH31" s="712"/>
      <c r="CI31" s="712"/>
      <c r="CJ31" s="712"/>
      <c r="CK31" s="712"/>
      <c r="CL31" s="712"/>
      <c r="CM31" s="712"/>
      <c r="CN31" s="712"/>
      <c r="CO31" s="712"/>
      <c r="CP31" s="712"/>
      <c r="CQ31" s="713"/>
      <c r="CR31" s="678">
        <v>79315</v>
      </c>
      <c r="CS31" s="697"/>
      <c r="CT31" s="697"/>
      <c r="CU31" s="697"/>
      <c r="CV31" s="697"/>
      <c r="CW31" s="697"/>
      <c r="CX31" s="697"/>
      <c r="CY31" s="698"/>
      <c r="CZ31" s="681">
        <v>0.4</v>
      </c>
      <c r="DA31" s="699"/>
      <c r="DB31" s="699"/>
      <c r="DC31" s="700"/>
      <c r="DD31" s="684">
        <v>79315</v>
      </c>
      <c r="DE31" s="697"/>
      <c r="DF31" s="697"/>
      <c r="DG31" s="697"/>
      <c r="DH31" s="697"/>
      <c r="DI31" s="697"/>
      <c r="DJ31" s="697"/>
      <c r="DK31" s="698"/>
      <c r="DL31" s="684">
        <v>79315</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238</v>
      </c>
      <c r="AA32" s="715"/>
      <c r="AB32" s="715"/>
      <c r="AC32" s="715"/>
      <c r="AD32" s="716" t="s">
        <v>178</v>
      </c>
      <c r="AE32" s="716"/>
      <c r="AF32" s="716"/>
      <c r="AG32" s="716"/>
      <c r="AH32" s="716"/>
      <c r="AI32" s="716"/>
      <c r="AJ32" s="716"/>
      <c r="AK32" s="716"/>
      <c r="AL32" s="681" t="s">
        <v>238</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98.5</v>
      </c>
      <c r="BH32" s="697"/>
      <c r="BI32" s="697"/>
      <c r="BJ32" s="697"/>
      <c r="BK32" s="697"/>
      <c r="BL32" s="697"/>
      <c r="BM32" s="682">
        <v>93.1</v>
      </c>
      <c r="BN32" s="743"/>
      <c r="BO32" s="743"/>
      <c r="BP32" s="743"/>
      <c r="BQ32" s="721"/>
      <c r="BR32" s="751">
        <v>98.3</v>
      </c>
      <c r="BS32" s="697"/>
      <c r="BT32" s="697"/>
      <c r="BU32" s="697"/>
      <c r="BV32" s="697"/>
      <c r="BW32" s="697"/>
      <c r="BX32" s="682">
        <v>92.3</v>
      </c>
      <c r="BY32" s="743"/>
      <c r="BZ32" s="743"/>
      <c r="CA32" s="743"/>
      <c r="CB32" s="721"/>
      <c r="CD32" s="767"/>
      <c r="CE32" s="768"/>
      <c r="CF32" s="711" t="s">
        <v>316</v>
      </c>
      <c r="CG32" s="712"/>
      <c r="CH32" s="712"/>
      <c r="CI32" s="712"/>
      <c r="CJ32" s="712"/>
      <c r="CK32" s="712"/>
      <c r="CL32" s="712"/>
      <c r="CM32" s="712"/>
      <c r="CN32" s="712"/>
      <c r="CO32" s="712"/>
      <c r="CP32" s="712"/>
      <c r="CQ32" s="713"/>
      <c r="CR32" s="678" t="s">
        <v>178</v>
      </c>
      <c r="CS32" s="679"/>
      <c r="CT32" s="679"/>
      <c r="CU32" s="679"/>
      <c r="CV32" s="679"/>
      <c r="CW32" s="679"/>
      <c r="CX32" s="679"/>
      <c r="CY32" s="680"/>
      <c r="CZ32" s="681" t="s">
        <v>238</v>
      </c>
      <c r="DA32" s="699"/>
      <c r="DB32" s="699"/>
      <c r="DC32" s="700"/>
      <c r="DD32" s="684" t="s">
        <v>238</v>
      </c>
      <c r="DE32" s="679"/>
      <c r="DF32" s="679"/>
      <c r="DG32" s="679"/>
      <c r="DH32" s="679"/>
      <c r="DI32" s="679"/>
      <c r="DJ32" s="679"/>
      <c r="DK32" s="680"/>
      <c r="DL32" s="684" t="s">
        <v>178</v>
      </c>
      <c r="DM32" s="679"/>
      <c r="DN32" s="679"/>
      <c r="DO32" s="679"/>
      <c r="DP32" s="679"/>
      <c r="DQ32" s="679"/>
      <c r="DR32" s="679"/>
      <c r="DS32" s="679"/>
      <c r="DT32" s="679"/>
      <c r="DU32" s="679"/>
      <c r="DV32" s="680"/>
      <c r="DW32" s="681" t="s">
        <v>178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1414353</v>
      </c>
      <c r="S33" s="679"/>
      <c r="T33" s="679"/>
      <c r="U33" s="679"/>
      <c r="V33" s="679"/>
      <c r="W33" s="679"/>
      <c r="X33" s="679"/>
      <c r="Y33" s="680"/>
      <c r="Z33" s="715">
        <v>6.9</v>
      </c>
      <c r="AA33" s="715"/>
      <c r="AB33" s="715"/>
      <c r="AC33" s="715"/>
      <c r="AD33" s="716" t="s">
        <v>178</v>
      </c>
      <c r="AE33" s="716"/>
      <c r="AF33" s="716"/>
      <c r="AG33" s="716"/>
      <c r="AH33" s="716"/>
      <c r="AI33" s="716"/>
      <c r="AJ33" s="716"/>
      <c r="AK33" s="716"/>
      <c r="AL33" s="681" t="s">
        <v>178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99.2</v>
      </c>
      <c r="BH33" s="663"/>
      <c r="BI33" s="663"/>
      <c r="BJ33" s="663"/>
      <c r="BK33" s="663"/>
      <c r="BL33" s="663"/>
      <c r="BM33" s="706">
        <v>96.4</v>
      </c>
      <c r="BN33" s="663"/>
      <c r="BO33" s="663"/>
      <c r="BP33" s="663"/>
      <c r="BQ33" s="727"/>
      <c r="BR33" s="742">
        <v>99.2</v>
      </c>
      <c r="BS33" s="663"/>
      <c r="BT33" s="663"/>
      <c r="BU33" s="663"/>
      <c r="BV33" s="663"/>
      <c r="BW33" s="663"/>
      <c r="BX33" s="706">
        <v>96</v>
      </c>
      <c r="BY33" s="663"/>
      <c r="BZ33" s="663"/>
      <c r="CA33" s="663"/>
      <c r="CB33" s="727"/>
      <c r="CD33" s="711" t="s">
        <v>319</v>
      </c>
      <c r="CE33" s="712"/>
      <c r="CF33" s="712"/>
      <c r="CG33" s="712"/>
      <c r="CH33" s="712"/>
      <c r="CI33" s="712"/>
      <c r="CJ33" s="712"/>
      <c r="CK33" s="712"/>
      <c r="CL33" s="712"/>
      <c r="CM33" s="712"/>
      <c r="CN33" s="712"/>
      <c r="CO33" s="712"/>
      <c r="CP33" s="712"/>
      <c r="CQ33" s="713"/>
      <c r="CR33" s="678">
        <v>7260425</v>
      </c>
      <c r="CS33" s="697"/>
      <c r="CT33" s="697"/>
      <c r="CU33" s="697"/>
      <c r="CV33" s="697"/>
      <c r="CW33" s="697"/>
      <c r="CX33" s="697"/>
      <c r="CY33" s="698"/>
      <c r="CZ33" s="681">
        <v>38</v>
      </c>
      <c r="DA33" s="699"/>
      <c r="DB33" s="699"/>
      <c r="DC33" s="700"/>
      <c r="DD33" s="684">
        <v>5360930</v>
      </c>
      <c r="DE33" s="697"/>
      <c r="DF33" s="697"/>
      <c r="DG33" s="697"/>
      <c r="DH33" s="697"/>
      <c r="DI33" s="697"/>
      <c r="DJ33" s="697"/>
      <c r="DK33" s="698"/>
      <c r="DL33" s="684">
        <v>4291214</v>
      </c>
      <c r="DM33" s="697"/>
      <c r="DN33" s="697"/>
      <c r="DO33" s="697"/>
      <c r="DP33" s="697"/>
      <c r="DQ33" s="697"/>
      <c r="DR33" s="697"/>
      <c r="DS33" s="697"/>
      <c r="DT33" s="697"/>
      <c r="DU33" s="697"/>
      <c r="DV33" s="698"/>
      <c r="DW33" s="681">
        <v>37.700000000000003</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21703</v>
      </c>
      <c r="S34" s="679"/>
      <c r="T34" s="679"/>
      <c r="U34" s="679"/>
      <c r="V34" s="679"/>
      <c r="W34" s="679"/>
      <c r="X34" s="679"/>
      <c r="Y34" s="680"/>
      <c r="Z34" s="715">
        <v>0.1</v>
      </c>
      <c r="AA34" s="715"/>
      <c r="AB34" s="715"/>
      <c r="AC34" s="715"/>
      <c r="AD34" s="716">
        <v>20613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3186992</v>
      </c>
      <c r="CS34" s="679"/>
      <c r="CT34" s="679"/>
      <c r="CU34" s="679"/>
      <c r="CV34" s="679"/>
      <c r="CW34" s="679"/>
      <c r="CX34" s="679"/>
      <c r="CY34" s="680"/>
      <c r="CZ34" s="681">
        <v>16.7</v>
      </c>
      <c r="DA34" s="699"/>
      <c r="DB34" s="699"/>
      <c r="DC34" s="700"/>
      <c r="DD34" s="684">
        <v>2248336</v>
      </c>
      <c r="DE34" s="679"/>
      <c r="DF34" s="679"/>
      <c r="DG34" s="679"/>
      <c r="DH34" s="679"/>
      <c r="DI34" s="679"/>
      <c r="DJ34" s="679"/>
      <c r="DK34" s="680"/>
      <c r="DL34" s="684">
        <v>1892589</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510032</v>
      </c>
      <c r="S35" s="679"/>
      <c r="T35" s="679"/>
      <c r="U35" s="679"/>
      <c r="V35" s="679"/>
      <c r="W35" s="679"/>
      <c r="X35" s="679"/>
      <c r="Y35" s="680"/>
      <c r="Z35" s="715">
        <v>2.5</v>
      </c>
      <c r="AA35" s="715"/>
      <c r="AB35" s="715"/>
      <c r="AC35" s="715"/>
      <c r="AD35" s="716" t="s">
        <v>238</v>
      </c>
      <c r="AE35" s="716"/>
      <c r="AF35" s="716"/>
      <c r="AG35" s="716"/>
      <c r="AH35" s="716"/>
      <c r="AI35" s="716"/>
      <c r="AJ35" s="716"/>
      <c r="AK35" s="716"/>
      <c r="AL35" s="681" t="s">
        <v>238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308595</v>
      </c>
      <c r="CS35" s="697"/>
      <c r="CT35" s="697"/>
      <c r="CU35" s="697"/>
      <c r="CV35" s="697"/>
      <c r="CW35" s="697"/>
      <c r="CX35" s="697"/>
      <c r="CY35" s="698"/>
      <c r="CZ35" s="681">
        <v>1.6</v>
      </c>
      <c r="DA35" s="699"/>
      <c r="DB35" s="699"/>
      <c r="DC35" s="700"/>
      <c r="DD35" s="684">
        <v>195883</v>
      </c>
      <c r="DE35" s="697"/>
      <c r="DF35" s="697"/>
      <c r="DG35" s="697"/>
      <c r="DH35" s="697"/>
      <c r="DI35" s="697"/>
      <c r="DJ35" s="697"/>
      <c r="DK35" s="698"/>
      <c r="DL35" s="684">
        <v>79967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585253</v>
      </c>
      <c r="S36" s="679"/>
      <c r="T36" s="679"/>
      <c r="U36" s="679"/>
      <c r="V36" s="679"/>
      <c r="W36" s="679"/>
      <c r="X36" s="679"/>
      <c r="Y36" s="680"/>
      <c r="Z36" s="715">
        <v>2.8</v>
      </c>
      <c r="AA36" s="715"/>
      <c r="AB36" s="715"/>
      <c r="AC36" s="715"/>
      <c r="AD36" s="716" t="s">
        <v>238</v>
      </c>
      <c r="AE36" s="716"/>
      <c r="AF36" s="716"/>
      <c r="AG36" s="716"/>
      <c r="AH36" s="716"/>
      <c r="AI36" s="716"/>
      <c r="AJ36" s="716"/>
      <c r="AK36" s="716"/>
      <c r="AL36" s="681" t="s">
        <v>178</v>
      </c>
      <c r="AM36" s="682"/>
      <c r="AN36" s="682"/>
      <c r="AO36" s="717"/>
      <c r="AP36" s="235"/>
      <c r="AQ36" s="730" t="s">
        <v>327</v>
      </c>
      <c r="AR36" s="731"/>
      <c r="AS36" s="731"/>
      <c r="AT36" s="731"/>
      <c r="AU36" s="731"/>
      <c r="AV36" s="731"/>
      <c r="AW36" s="731"/>
      <c r="AX36" s="731"/>
      <c r="AY36" s="732"/>
      <c r="AZ36" s="733">
        <v>2524485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139137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1225928</v>
      </c>
      <c r="CS36" s="679"/>
      <c r="CT36" s="679"/>
      <c r="CU36" s="679"/>
      <c r="CV36" s="679"/>
      <c r="CW36" s="679"/>
      <c r="CX36" s="679"/>
      <c r="CY36" s="680"/>
      <c r="CZ36" s="681">
        <v>6.4</v>
      </c>
      <c r="DA36" s="699"/>
      <c r="DB36" s="699"/>
      <c r="DC36" s="700"/>
      <c r="DD36" s="684">
        <v>1008123</v>
      </c>
      <c r="DE36" s="679"/>
      <c r="DF36" s="679"/>
      <c r="DG36" s="679"/>
      <c r="DH36" s="679"/>
      <c r="DI36" s="679"/>
      <c r="DJ36" s="679"/>
      <c r="DK36" s="680"/>
      <c r="DL36" s="684">
        <v>716912</v>
      </c>
      <c r="DM36" s="679"/>
      <c r="DN36" s="679"/>
      <c r="DO36" s="679"/>
      <c r="DP36" s="679"/>
      <c r="DQ36" s="679"/>
      <c r="DR36" s="679"/>
      <c r="DS36" s="679"/>
      <c r="DT36" s="679"/>
      <c r="DU36" s="679"/>
      <c r="DV36" s="680"/>
      <c r="DW36" s="681">
        <v>6.3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697440</v>
      </c>
      <c r="S37" s="679"/>
      <c r="T37" s="679"/>
      <c r="U37" s="679"/>
      <c r="V37" s="679"/>
      <c r="W37" s="679"/>
      <c r="X37" s="679"/>
      <c r="Y37" s="680"/>
      <c r="Z37" s="715">
        <v>3.4</v>
      </c>
      <c r="AA37" s="715"/>
      <c r="AB37" s="715"/>
      <c r="AC37" s="715"/>
      <c r="AD37" s="716" t="s">
        <v>178</v>
      </c>
      <c r="AE37" s="716"/>
      <c r="AF37" s="716"/>
      <c r="AG37" s="716"/>
      <c r="AH37" s="716"/>
      <c r="AI37" s="716"/>
      <c r="AJ37" s="716"/>
      <c r="AK37" s="716"/>
      <c r="AL37" s="681" t="s">
        <v>178</v>
      </c>
      <c r="AM37" s="682"/>
      <c r="AN37" s="682"/>
      <c r="AO37" s="717"/>
      <c r="AQ37" s="718" t="s">
        <v>331</v>
      </c>
      <c r="AR37" s="719"/>
      <c r="AS37" s="719"/>
      <c r="AT37" s="719"/>
      <c r="AU37" s="719"/>
      <c r="AV37" s="719"/>
      <c r="AW37" s="719"/>
      <c r="AX37" s="719"/>
      <c r="AY37" s="720"/>
      <c r="AZ37" s="678">
        <v>280425</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121646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106568</v>
      </c>
      <c r="CS37" s="697"/>
      <c r="CT37" s="697"/>
      <c r="CU37" s="697"/>
      <c r="CV37" s="697"/>
      <c r="CW37" s="697"/>
      <c r="CX37" s="697"/>
      <c r="CY37" s="698"/>
      <c r="CZ37" s="681">
        <v>0.6</v>
      </c>
      <c r="DA37" s="699"/>
      <c r="DB37" s="699"/>
      <c r="DC37" s="700"/>
      <c r="DD37" s="684">
        <v>106568</v>
      </c>
      <c r="DE37" s="697"/>
      <c r="DF37" s="697"/>
      <c r="DG37" s="697"/>
      <c r="DH37" s="697"/>
      <c r="DI37" s="697"/>
      <c r="DJ37" s="697"/>
      <c r="DK37" s="698"/>
      <c r="DL37" s="684">
        <v>106568</v>
      </c>
      <c r="DM37" s="697"/>
      <c r="DN37" s="697"/>
      <c r="DO37" s="697"/>
      <c r="DP37" s="697"/>
      <c r="DQ37" s="697"/>
      <c r="DR37" s="697"/>
      <c r="DS37" s="697"/>
      <c r="DT37" s="697"/>
      <c r="DU37" s="697"/>
      <c r="DV37" s="698"/>
      <c r="DW37" s="681">
        <v>0.9</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415804</v>
      </c>
      <c r="S38" s="679"/>
      <c r="T38" s="679"/>
      <c r="U38" s="679"/>
      <c r="V38" s="679"/>
      <c r="W38" s="679"/>
      <c r="X38" s="679"/>
      <c r="Y38" s="680"/>
      <c r="Z38" s="715">
        <v>2</v>
      </c>
      <c r="AA38" s="715"/>
      <c r="AB38" s="715"/>
      <c r="AC38" s="715"/>
      <c r="AD38" s="716">
        <v>712</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229453</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7172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2014607</v>
      </c>
      <c r="CS38" s="679"/>
      <c r="CT38" s="679"/>
      <c r="CU38" s="679"/>
      <c r="CV38" s="679"/>
      <c r="CW38" s="679"/>
      <c r="CX38" s="679"/>
      <c r="CY38" s="680"/>
      <c r="CZ38" s="681">
        <v>10.5</v>
      </c>
      <c r="DA38" s="699"/>
      <c r="DB38" s="699"/>
      <c r="DC38" s="700"/>
      <c r="DD38" s="684">
        <v>1675802</v>
      </c>
      <c r="DE38" s="679"/>
      <c r="DF38" s="679"/>
      <c r="DG38" s="679"/>
      <c r="DH38" s="679"/>
      <c r="DI38" s="679"/>
      <c r="DJ38" s="679"/>
      <c r="DK38" s="680"/>
      <c r="DL38" s="684">
        <v>1601746</v>
      </c>
      <c r="DM38" s="679"/>
      <c r="DN38" s="679"/>
      <c r="DO38" s="679"/>
      <c r="DP38" s="679"/>
      <c r="DQ38" s="679"/>
      <c r="DR38" s="679"/>
      <c r="DS38" s="679"/>
      <c r="DT38" s="679"/>
      <c r="DU38" s="679"/>
      <c r="DV38" s="680"/>
      <c r="DW38" s="681">
        <v>14.1</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2398700</v>
      </c>
      <c r="S39" s="679"/>
      <c r="T39" s="679"/>
      <c r="U39" s="679"/>
      <c r="V39" s="679"/>
      <c r="W39" s="679"/>
      <c r="X39" s="679"/>
      <c r="Y39" s="680"/>
      <c r="Z39" s="715">
        <v>11.7</v>
      </c>
      <c r="AA39" s="715"/>
      <c r="AB39" s="715"/>
      <c r="AC39" s="715"/>
      <c r="AD39" s="716" t="s">
        <v>238</v>
      </c>
      <c r="AE39" s="716"/>
      <c r="AF39" s="716"/>
      <c r="AG39" s="716"/>
      <c r="AH39" s="716"/>
      <c r="AI39" s="716"/>
      <c r="AJ39" s="716"/>
      <c r="AK39" s="716"/>
      <c r="AL39" s="681" t="s">
        <v>178</v>
      </c>
      <c r="AM39" s="682"/>
      <c r="AN39" s="682"/>
      <c r="AO39" s="717"/>
      <c r="AQ39" s="718" t="s">
        <v>339</v>
      </c>
      <c r="AR39" s="719"/>
      <c r="AS39" s="719"/>
      <c r="AT39" s="719"/>
      <c r="AU39" s="719"/>
      <c r="AV39" s="719"/>
      <c r="AW39" s="719"/>
      <c r="AX39" s="719"/>
      <c r="AY39" s="720"/>
      <c r="AZ39" s="678">
        <v>153000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11233</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235185</v>
      </c>
      <c r="CS39" s="697"/>
      <c r="CT39" s="697"/>
      <c r="CU39" s="697"/>
      <c r="CV39" s="697"/>
      <c r="CW39" s="697"/>
      <c r="CX39" s="697"/>
      <c r="CY39" s="698"/>
      <c r="CZ39" s="681">
        <v>1.2</v>
      </c>
      <c r="DA39" s="699"/>
      <c r="DB39" s="699"/>
      <c r="DC39" s="700"/>
      <c r="DD39" s="684">
        <v>232628</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178</v>
      </c>
      <c r="S40" s="679"/>
      <c r="T40" s="679"/>
      <c r="U40" s="679"/>
      <c r="V40" s="679"/>
      <c r="W40" s="679"/>
      <c r="X40" s="679"/>
      <c r="Y40" s="680"/>
      <c r="Z40" s="715" t="s">
        <v>238</v>
      </c>
      <c r="AA40" s="715"/>
      <c r="AB40" s="715"/>
      <c r="AC40" s="715"/>
      <c r="AD40" s="716" t="s">
        <v>178</v>
      </c>
      <c r="AE40" s="716"/>
      <c r="AF40" s="716"/>
      <c r="AG40" s="716"/>
      <c r="AH40" s="716"/>
      <c r="AI40" s="716"/>
      <c r="AJ40" s="716"/>
      <c r="AK40" s="716"/>
      <c r="AL40" s="681" t="s">
        <v>238</v>
      </c>
      <c r="AM40" s="682"/>
      <c r="AN40" s="682"/>
      <c r="AO40" s="717"/>
      <c r="AQ40" s="718" t="s">
        <v>343</v>
      </c>
      <c r="AR40" s="719"/>
      <c r="AS40" s="719"/>
      <c r="AT40" s="719"/>
      <c r="AU40" s="719"/>
      <c r="AV40" s="719"/>
      <c r="AW40" s="719"/>
      <c r="AX40" s="719"/>
      <c r="AY40" s="720"/>
      <c r="AZ40" s="678" t="s">
        <v>238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289118</v>
      </c>
      <c r="CS40" s="679"/>
      <c r="CT40" s="679"/>
      <c r="CU40" s="679"/>
      <c r="CV40" s="679"/>
      <c r="CW40" s="679"/>
      <c r="CX40" s="679"/>
      <c r="CY40" s="680"/>
      <c r="CZ40" s="681">
        <v>1.5</v>
      </c>
      <c r="DA40" s="699"/>
      <c r="DB40" s="699"/>
      <c r="DC40" s="700"/>
      <c r="DD40" s="684">
        <v>158</v>
      </c>
      <c r="DE40" s="679"/>
      <c r="DF40" s="679"/>
      <c r="DG40" s="679"/>
      <c r="DH40" s="679"/>
      <c r="DI40" s="679"/>
      <c r="DJ40" s="679"/>
      <c r="DK40" s="680"/>
      <c r="DL40" s="684" t="s">
        <v>178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600000</v>
      </c>
      <c r="S41" s="679"/>
      <c r="T41" s="679"/>
      <c r="U41" s="679"/>
      <c r="V41" s="679"/>
      <c r="W41" s="679"/>
      <c r="X41" s="679"/>
      <c r="Y41" s="680"/>
      <c r="Z41" s="715">
        <v>2.9</v>
      </c>
      <c r="AA41" s="715"/>
      <c r="AB41" s="715"/>
      <c r="AC41" s="715"/>
      <c r="AD41" s="716" t="s">
        <v>178</v>
      </c>
      <c r="AE41" s="716"/>
      <c r="AF41" s="716"/>
      <c r="AG41" s="716"/>
      <c r="AH41" s="716"/>
      <c r="AI41" s="716"/>
      <c r="AJ41" s="716"/>
      <c r="AK41" s="716"/>
      <c r="AL41" s="681" t="s">
        <v>178</v>
      </c>
      <c r="AM41" s="682"/>
      <c r="AN41" s="682"/>
      <c r="AO41" s="717"/>
      <c r="AQ41" s="718" t="s">
        <v>348</v>
      </c>
      <c r="AR41" s="719"/>
      <c r="AS41" s="719"/>
      <c r="AT41" s="719"/>
      <c r="AU41" s="719"/>
      <c r="AV41" s="719"/>
      <c r="AW41" s="719"/>
      <c r="AX41" s="719"/>
      <c r="AY41" s="720"/>
      <c r="AZ41" s="678">
        <v>422268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178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178</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20551382</v>
      </c>
      <c r="S42" s="701"/>
      <c r="T42" s="701"/>
      <c r="U42" s="701"/>
      <c r="V42" s="701"/>
      <c r="W42" s="701"/>
      <c r="X42" s="701"/>
      <c r="Y42" s="703"/>
      <c r="Z42" s="704">
        <v>100</v>
      </c>
      <c r="AA42" s="704"/>
      <c r="AB42" s="704"/>
      <c r="AC42" s="704"/>
      <c r="AD42" s="705">
        <v>10774161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1439339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369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3070308</v>
      </c>
      <c r="CS42" s="679"/>
      <c r="CT42" s="679"/>
      <c r="CU42" s="679"/>
      <c r="CV42" s="679"/>
      <c r="CW42" s="679"/>
      <c r="CX42" s="679"/>
      <c r="CY42" s="680"/>
      <c r="CZ42" s="681">
        <v>16.100000000000001</v>
      </c>
      <c r="DA42" s="682"/>
      <c r="DB42" s="682"/>
      <c r="DC42" s="683"/>
      <c r="DD42" s="684">
        <v>393117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101004</v>
      </c>
      <c r="CS43" s="697"/>
      <c r="CT43" s="697"/>
      <c r="CU43" s="697"/>
      <c r="CV43" s="697"/>
      <c r="CW43" s="697"/>
      <c r="CX43" s="697"/>
      <c r="CY43" s="698"/>
      <c r="CZ43" s="681">
        <v>0.5</v>
      </c>
      <c r="DA43" s="699"/>
      <c r="DB43" s="699"/>
      <c r="DC43" s="700"/>
      <c r="DD43" s="684">
        <v>101004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2956465</v>
      </c>
      <c r="CS44" s="679"/>
      <c r="CT44" s="679"/>
      <c r="CU44" s="679"/>
      <c r="CV44" s="679"/>
      <c r="CW44" s="679"/>
      <c r="CX44" s="679"/>
      <c r="CY44" s="680"/>
      <c r="CZ44" s="681">
        <v>15.5</v>
      </c>
      <c r="DA44" s="682"/>
      <c r="DB44" s="682"/>
      <c r="DC44" s="683"/>
      <c r="DD44" s="684">
        <v>340668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1664895</v>
      </c>
      <c r="CS45" s="697"/>
      <c r="CT45" s="697"/>
      <c r="CU45" s="697"/>
      <c r="CV45" s="697"/>
      <c r="CW45" s="697"/>
      <c r="CX45" s="697"/>
      <c r="CY45" s="698"/>
      <c r="CZ45" s="681">
        <v>8.6999999999999993</v>
      </c>
      <c r="DA45" s="699"/>
      <c r="DB45" s="699"/>
      <c r="DC45" s="700"/>
      <c r="DD45" s="684">
        <v>108634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1255381</v>
      </c>
      <c r="CS46" s="679"/>
      <c r="CT46" s="679"/>
      <c r="CU46" s="679"/>
      <c r="CV46" s="679"/>
      <c r="CW46" s="679"/>
      <c r="CX46" s="679"/>
      <c r="CY46" s="680"/>
      <c r="CZ46" s="681">
        <v>6.6</v>
      </c>
      <c r="DA46" s="682"/>
      <c r="DB46" s="682"/>
      <c r="DC46" s="683"/>
      <c r="DD46" s="684">
        <v>222714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113843</v>
      </c>
      <c r="CS47" s="697"/>
      <c r="CT47" s="697"/>
      <c r="CU47" s="697"/>
      <c r="CV47" s="697"/>
      <c r="CW47" s="697"/>
      <c r="CX47" s="697"/>
      <c r="CY47" s="698"/>
      <c r="CZ47" s="681">
        <v>0.6</v>
      </c>
      <c r="DA47" s="699"/>
      <c r="DB47" s="699"/>
      <c r="DC47" s="700"/>
      <c r="DD47" s="684">
        <v>52449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178</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19101957</v>
      </c>
      <c r="CS49" s="663"/>
      <c r="CT49" s="663"/>
      <c r="CU49" s="663"/>
      <c r="CV49" s="663"/>
      <c r="CW49" s="663"/>
      <c r="CX49" s="663"/>
      <c r="CY49" s="664"/>
      <c r="CZ49" s="665">
        <v>100</v>
      </c>
      <c r="DA49" s="666"/>
      <c r="DB49" s="666"/>
      <c r="DC49" s="667"/>
      <c r="DD49" s="668">
        <v>11918696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m541rLtaMQlPrmPFw7iNwX9VRRLIudPzsYTdFbuA2YOo2zvUr8gMws4G+PidJGIhy17u2FXMP0XJ5W0xRHYMw==" saltValue="f2JWVOQULU8iyHTrR7IK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20578</v>
      </c>
      <c r="R7" s="1198"/>
      <c r="S7" s="1198"/>
      <c r="T7" s="1198"/>
      <c r="U7" s="1198"/>
      <c r="V7" s="1198">
        <v>19128</v>
      </c>
      <c r="W7" s="1198"/>
      <c r="X7" s="1198"/>
      <c r="Y7" s="1198"/>
      <c r="Z7" s="1198"/>
      <c r="AA7" s="1198">
        <v>1449</v>
      </c>
      <c r="AB7" s="1198"/>
      <c r="AC7" s="1198"/>
      <c r="AD7" s="1198"/>
      <c r="AE7" s="1199"/>
      <c r="AF7" s="1200">
        <v>922</v>
      </c>
      <c r="AG7" s="1201"/>
      <c r="AH7" s="1201"/>
      <c r="AI7" s="1201"/>
      <c r="AJ7" s="1202"/>
      <c r="AK7" s="1184">
        <v>584</v>
      </c>
      <c r="AL7" s="1185"/>
      <c r="AM7" s="1185"/>
      <c r="AN7" s="1185"/>
      <c r="AO7" s="1185"/>
      <c r="AP7" s="1185">
        <v>15087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-1</v>
      </c>
      <c r="CI7" s="1182"/>
      <c r="CJ7" s="1182"/>
      <c r="CK7" s="1182"/>
      <c r="CL7" s="1183"/>
      <c r="CM7" s="1181">
        <v>18</v>
      </c>
      <c r="CN7" s="1182"/>
      <c r="CO7" s="1182"/>
      <c r="CP7" s="1182"/>
      <c r="CQ7" s="1183"/>
      <c r="CR7" s="1181">
        <v>5</v>
      </c>
      <c r="CS7" s="1182"/>
      <c r="CT7" s="1182"/>
      <c r="CU7" s="1182"/>
      <c r="CV7" s="1183"/>
      <c r="CW7" s="1181" t="s">
        <v>581</v>
      </c>
      <c r="CX7" s="1182"/>
      <c r="CY7" s="1182"/>
      <c r="CZ7" s="1182"/>
      <c r="DA7" s="1183"/>
      <c r="DB7" s="1181" t="s">
        <v>601</v>
      </c>
      <c r="DC7" s="1182"/>
      <c r="DD7" s="1182"/>
      <c r="DE7" s="1182"/>
      <c r="DF7" s="1183"/>
      <c r="DG7" s="1181">
        <v>34</v>
      </c>
      <c r="DH7" s="1182"/>
      <c r="DI7" s="1182"/>
      <c r="DJ7" s="1182"/>
      <c r="DK7" s="1183"/>
      <c r="DL7" s="1181" t="s">
        <v>578</v>
      </c>
      <c r="DM7" s="1182"/>
      <c r="DN7" s="1182"/>
      <c r="DO7" s="1182"/>
      <c r="DP7" s="1183"/>
      <c r="DQ7" s="1181" t="s">
        <v>578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7</v>
      </c>
      <c r="CI8" s="1083"/>
      <c r="CJ8" s="1083"/>
      <c r="CK8" s="1083"/>
      <c r="CL8" s="1084"/>
      <c r="CM8" s="1082">
        <v>51</v>
      </c>
      <c r="CN8" s="1083"/>
      <c r="CO8" s="1083"/>
      <c r="CP8" s="1083"/>
      <c r="CQ8" s="1084"/>
      <c r="CR8" s="1082">
        <v>40</v>
      </c>
      <c r="CS8" s="1083"/>
      <c r="CT8" s="1083"/>
      <c r="CU8" s="1083"/>
      <c r="CV8" s="1084"/>
      <c r="CW8" s="1082" t="s">
        <v>603</v>
      </c>
      <c r="CX8" s="1083"/>
      <c r="CY8" s="1083"/>
      <c r="CZ8" s="1083"/>
      <c r="DA8" s="1084"/>
      <c r="DB8" s="1082" t="s">
        <v>604</v>
      </c>
      <c r="DC8" s="1083"/>
      <c r="DD8" s="1083"/>
      <c r="DE8" s="1083"/>
      <c r="DF8" s="1084"/>
      <c r="DG8" s="1082" t="s">
        <v>605</v>
      </c>
      <c r="DH8" s="1083"/>
      <c r="DI8" s="1083"/>
      <c r="DJ8" s="1083"/>
      <c r="DK8" s="1084"/>
      <c r="DL8" s="1082" t="s">
        <v>604</v>
      </c>
      <c r="DM8" s="1083"/>
      <c r="DN8" s="1083"/>
      <c r="DO8" s="1083"/>
      <c r="DP8" s="1084"/>
      <c r="DQ8" s="1082" t="s">
        <v>605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20578</v>
      </c>
      <c r="R23" s="1162"/>
      <c r="S23" s="1162"/>
      <c r="T23" s="1162"/>
      <c r="U23" s="1162"/>
      <c r="V23" s="1162">
        <v>19128</v>
      </c>
      <c r="W23" s="1162"/>
      <c r="X23" s="1162"/>
      <c r="Y23" s="1162"/>
      <c r="Z23" s="1162"/>
      <c r="AA23" s="1162">
        <v>1449</v>
      </c>
      <c r="AB23" s="1162"/>
      <c r="AC23" s="1162"/>
      <c r="AD23" s="1162"/>
      <c r="AE23" s="1163"/>
      <c r="AF23" s="1164">
        <v>922</v>
      </c>
      <c r="AG23" s="1162"/>
      <c r="AH23" s="1162"/>
      <c r="AI23" s="1162"/>
      <c r="AJ23" s="1165"/>
      <c r="AK23" s="1166"/>
      <c r="AL23" s="1167"/>
      <c r="AM23" s="1167"/>
      <c r="AN23" s="1167"/>
      <c r="AO23" s="1167"/>
      <c r="AP23" s="1162">
        <v>15087</v>
      </c>
      <c r="AQ23" s="1162"/>
      <c r="AR23" s="1162"/>
      <c r="AS23" s="1162"/>
      <c r="AT23" s="1162"/>
      <c r="AU23" s="1168"/>
      <c r="AV23" s="1168"/>
      <c r="AW23" s="1168"/>
      <c r="AX23" s="1168"/>
      <c r="AY23" s="1169"/>
      <c r="AZ23" s="1158" t="s">
        <v>178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5899</v>
      </c>
      <c r="R28" s="1147"/>
      <c r="S28" s="1147"/>
      <c r="T28" s="1147"/>
      <c r="U28" s="1147"/>
      <c r="V28" s="1147">
        <v>5760</v>
      </c>
      <c r="W28" s="1147"/>
      <c r="X28" s="1147"/>
      <c r="Y28" s="1147"/>
      <c r="Z28" s="1147"/>
      <c r="AA28" s="1147">
        <v>139</v>
      </c>
      <c r="AB28" s="1147"/>
      <c r="AC28" s="1147"/>
      <c r="AD28" s="1147"/>
      <c r="AE28" s="1148"/>
      <c r="AF28" s="1149">
        <v>139</v>
      </c>
      <c r="AG28" s="1147"/>
      <c r="AH28" s="1147"/>
      <c r="AI28" s="1147"/>
      <c r="AJ28" s="1150"/>
      <c r="AK28" s="1151">
        <v>522</v>
      </c>
      <c r="AL28" s="1139"/>
      <c r="AM28" s="1139"/>
      <c r="AN28" s="1139"/>
      <c r="AO28" s="1139"/>
      <c r="AP28" s="1139" t="s">
        <v>577</v>
      </c>
      <c r="AQ28" s="1139"/>
      <c r="AR28" s="1139"/>
      <c r="AS28" s="1139"/>
      <c r="AT28" s="1139"/>
      <c r="AU28" s="1139" t="s">
        <v>580</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5072</v>
      </c>
      <c r="R29" s="1137"/>
      <c r="S29" s="1137"/>
      <c r="T29" s="1137"/>
      <c r="U29" s="1137"/>
      <c r="V29" s="1137">
        <v>5053</v>
      </c>
      <c r="W29" s="1137"/>
      <c r="X29" s="1137"/>
      <c r="Y29" s="1137"/>
      <c r="Z29" s="1137"/>
      <c r="AA29" s="1137">
        <v>18</v>
      </c>
      <c r="AB29" s="1137"/>
      <c r="AC29" s="1137"/>
      <c r="AD29" s="1137"/>
      <c r="AE29" s="1138"/>
      <c r="AF29" s="1112">
        <v>18</v>
      </c>
      <c r="AG29" s="1113"/>
      <c r="AH29" s="1113"/>
      <c r="AI29" s="1113"/>
      <c r="AJ29" s="1114"/>
      <c r="AK29" s="1073">
        <v>776</v>
      </c>
      <c r="AL29" s="1064"/>
      <c r="AM29" s="1064"/>
      <c r="AN29" s="1064"/>
      <c r="AO29" s="1064"/>
      <c r="AP29" s="1064" t="s">
        <v>578</v>
      </c>
      <c r="AQ29" s="1064"/>
      <c r="AR29" s="1064"/>
      <c r="AS29" s="1064"/>
      <c r="AT29" s="1064"/>
      <c r="AU29" s="1064" t="s">
        <v>581</v>
      </c>
      <c r="AV29" s="1064"/>
      <c r="AW29" s="1064"/>
      <c r="AX29" s="1064"/>
      <c r="AY29" s="1064"/>
      <c r="AZ29" s="1135" t="s">
        <v>578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587</v>
      </c>
      <c r="R30" s="1137"/>
      <c r="S30" s="1137"/>
      <c r="T30" s="1137"/>
      <c r="U30" s="1137"/>
      <c r="V30" s="1137">
        <v>585</v>
      </c>
      <c r="W30" s="1137"/>
      <c r="X30" s="1137"/>
      <c r="Y30" s="1137"/>
      <c r="Z30" s="1137"/>
      <c r="AA30" s="1137">
        <v>2</v>
      </c>
      <c r="AB30" s="1137"/>
      <c r="AC30" s="1137"/>
      <c r="AD30" s="1137"/>
      <c r="AE30" s="1138"/>
      <c r="AF30" s="1112">
        <v>2</v>
      </c>
      <c r="AG30" s="1113"/>
      <c r="AH30" s="1113"/>
      <c r="AI30" s="1113"/>
      <c r="AJ30" s="1114"/>
      <c r="AK30" s="1073">
        <v>157</v>
      </c>
      <c r="AL30" s="1064"/>
      <c r="AM30" s="1064"/>
      <c r="AN30" s="1064"/>
      <c r="AO30" s="1064"/>
      <c r="AP30" s="1064" t="s">
        <v>579</v>
      </c>
      <c r="AQ30" s="1064"/>
      <c r="AR30" s="1064"/>
      <c r="AS30" s="1064"/>
      <c r="AT30" s="1064"/>
      <c r="AU30" s="1064" t="s">
        <v>580</v>
      </c>
      <c r="AV30" s="1064"/>
      <c r="AW30" s="1064"/>
      <c r="AX30" s="1064"/>
      <c r="AY30" s="1064"/>
      <c r="AZ30" s="1135" t="s">
        <v>578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v>
      </c>
      <c r="R31" s="1137"/>
      <c r="S31" s="1137"/>
      <c r="T31" s="1137"/>
      <c r="U31" s="1137"/>
      <c r="V31" s="1137">
        <v>2</v>
      </c>
      <c r="W31" s="1137"/>
      <c r="X31" s="1137"/>
      <c r="Y31" s="1137"/>
      <c r="Z31" s="1137"/>
      <c r="AA31" s="1137">
        <v>-2</v>
      </c>
      <c r="AB31" s="1137"/>
      <c r="AC31" s="1137"/>
      <c r="AD31" s="1137"/>
      <c r="AE31" s="1138"/>
      <c r="AF31" s="1112">
        <v>4</v>
      </c>
      <c r="AG31" s="1113"/>
      <c r="AH31" s="1113"/>
      <c r="AI31" s="1113"/>
      <c r="AJ31" s="1114"/>
      <c r="AK31" s="1073" t="s">
        <v>582</v>
      </c>
      <c r="AL31" s="1064"/>
      <c r="AM31" s="1064"/>
      <c r="AN31" s="1064"/>
      <c r="AO31" s="1064"/>
      <c r="AP31" s="1064" t="s">
        <v>583</v>
      </c>
      <c r="AQ31" s="1064"/>
      <c r="AR31" s="1064"/>
      <c r="AS31" s="1064"/>
      <c r="AT31" s="1064"/>
      <c r="AU31" s="1064" t="s">
        <v>578</v>
      </c>
      <c r="AV31" s="1064"/>
      <c r="AW31" s="1064"/>
      <c r="AX31" s="1064"/>
      <c r="AY31" s="1064"/>
      <c r="AZ31" s="1135" t="s">
        <v>578</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164</v>
      </c>
      <c r="AG63" s="1052"/>
      <c r="AH63" s="1052"/>
      <c r="AI63" s="1052"/>
      <c r="AJ63" s="1123"/>
      <c r="AK63" s="1124"/>
      <c r="AL63" s="1056"/>
      <c r="AM63" s="1056"/>
      <c r="AN63" s="1056"/>
      <c r="AO63" s="1056"/>
      <c r="AP63" s="1052" t="s">
        <v>611</v>
      </c>
      <c r="AQ63" s="1052"/>
      <c r="AR63" s="1052"/>
      <c r="AS63" s="1052"/>
      <c r="AT63" s="1052"/>
      <c r="AU63" s="1052" t="s">
        <v>611</v>
      </c>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396</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588</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578</v>
      </c>
      <c r="AL69" s="1064"/>
      <c r="AM69" s="1064"/>
      <c r="AN69" s="1064"/>
      <c r="AO69" s="1064"/>
      <c r="AP69" s="1064" t="s">
        <v>589</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588</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578</v>
      </c>
      <c r="AL71" s="1064"/>
      <c r="AM71" s="1064"/>
      <c r="AN71" s="1064"/>
      <c r="AO71" s="1064"/>
      <c r="AP71" s="1064" t="s">
        <v>578</v>
      </c>
      <c r="AQ71" s="1064"/>
      <c r="AR71" s="1064"/>
      <c r="AS71" s="1064"/>
      <c r="AT71" s="1064"/>
      <c r="AU71" s="1064" t="s">
        <v>578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1">
        <v>9901</v>
      </c>
      <c r="R72" s="1072"/>
      <c r="S72" s="1072"/>
      <c r="T72" s="1072"/>
      <c r="U72" s="1073"/>
      <c r="V72" s="1074">
        <v>8915</v>
      </c>
      <c r="W72" s="1072"/>
      <c r="X72" s="1072"/>
      <c r="Y72" s="1072"/>
      <c r="Z72" s="1073"/>
      <c r="AA72" s="1074">
        <v>985</v>
      </c>
      <c r="AB72" s="1072"/>
      <c r="AC72" s="1072"/>
      <c r="AD72" s="1072"/>
      <c r="AE72" s="1073"/>
      <c r="AF72" s="1074">
        <v>5466</v>
      </c>
      <c r="AG72" s="1072"/>
      <c r="AH72" s="1072"/>
      <c r="AI72" s="1072"/>
      <c r="AJ72" s="1073"/>
      <c r="AK72" s="1074" t="s">
        <v>578</v>
      </c>
      <c r="AL72" s="1072"/>
      <c r="AM72" s="1072"/>
      <c r="AN72" s="1072"/>
      <c r="AO72" s="1073"/>
      <c r="AP72" s="1074">
        <v>26381</v>
      </c>
      <c r="AQ72" s="1072"/>
      <c r="AR72" s="1072"/>
      <c r="AS72" s="1072"/>
      <c r="AT72" s="1073"/>
      <c r="AU72" s="1074" t="s">
        <v>577</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1">
        <v>6287</v>
      </c>
      <c r="R73" s="1072"/>
      <c r="S73" s="1072"/>
      <c r="T73" s="1072"/>
      <c r="U73" s="1073"/>
      <c r="V73" s="1074">
        <v>5232</v>
      </c>
      <c r="W73" s="1072"/>
      <c r="X73" s="1072"/>
      <c r="Y73" s="1072"/>
      <c r="Z73" s="1073"/>
      <c r="AA73" s="1074">
        <v>1055</v>
      </c>
      <c r="AB73" s="1072"/>
      <c r="AC73" s="1072"/>
      <c r="AD73" s="1072"/>
      <c r="AE73" s="1073"/>
      <c r="AF73" s="1074">
        <v>6062</v>
      </c>
      <c r="AG73" s="1072"/>
      <c r="AH73" s="1072"/>
      <c r="AI73" s="1072"/>
      <c r="AJ73" s="1073"/>
      <c r="AK73" s="1074" t="s">
        <v>578</v>
      </c>
      <c r="AL73" s="1072"/>
      <c r="AM73" s="1072"/>
      <c r="AN73" s="1072"/>
      <c r="AO73" s="1073"/>
      <c r="AP73" s="1074">
        <v>7221</v>
      </c>
      <c r="AQ73" s="1072"/>
      <c r="AR73" s="1072"/>
      <c r="AS73" s="1072"/>
      <c r="AT73" s="1073"/>
      <c r="AU73" s="1074" t="s">
        <v>577</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1">
        <v>796</v>
      </c>
      <c r="R74" s="1072"/>
      <c r="S74" s="1072"/>
      <c r="T74" s="1072"/>
      <c r="U74" s="1073"/>
      <c r="V74" s="1074">
        <v>723</v>
      </c>
      <c r="W74" s="1072"/>
      <c r="X74" s="1072"/>
      <c r="Y74" s="1072"/>
      <c r="Z74" s="1073"/>
      <c r="AA74" s="1074">
        <v>73</v>
      </c>
      <c r="AB74" s="1072"/>
      <c r="AC74" s="1072"/>
      <c r="AD74" s="1072"/>
      <c r="AE74" s="1073"/>
      <c r="AF74" s="1074">
        <v>73</v>
      </c>
      <c r="AG74" s="1072"/>
      <c r="AH74" s="1072"/>
      <c r="AI74" s="1072"/>
      <c r="AJ74" s="1073"/>
      <c r="AK74" s="1074" t="s">
        <v>577</v>
      </c>
      <c r="AL74" s="1072"/>
      <c r="AM74" s="1072"/>
      <c r="AN74" s="1072"/>
      <c r="AO74" s="1073"/>
      <c r="AP74" s="1074" t="s">
        <v>578</v>
      </c>
      <c r="AQ74" s="1072"/>
      <c r="AR74" s="1072"/>
      <c r="AS74" s="1072"/>
      <c r="AT74" s="1073"/>
      <c r="AU74" s="1074" t="s">
        <v>578</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22908</v>
      </c>
      <c r="R75" s="1072"/>
      <c r="S75" s="1072"/>
      <c r="T75" s="1072"/>
      <c r="U75" s="1073"/>
      <c r="V75" s="1074">
        <v>23583</v>
      </c>
      <c r="W75" s="1072"/>
      <c r="X75" s="1072"/>
      <c r="Y75" s="1072"/>
      <c r="Z75" s="1073"/>
      <c r="AA75" s="1074">
        <v>675</v>
      </c>
      <c r="AB75" s="1072"/>
      <c r="AC75" s="1072"/>
      <c r="AD75" s="1072"/>
      <c r="AE75" s="1073"/>
      <c r="AF75" s="1074">
        <v>3750</v>
      </c>
      <c r="AG75" s="1072"/>
      <c r="AH75" s="1072"/>
      <c r="AI75" s="1072"/>
      <c r="AJ75" s="1073"/>
      <c r="AK75" s="1074" t="s">
        <v>589</v>
      </c>
      <c r="AL75" s="1072"/>
      <c r="AM75" s="1072"/>
      <c r="AN75" s="1072"/>
      <c r="AO75" s="1073"/>
      <c r="AP75" s="1074">
        <v>15195</v>
      </c>
      <c r="AQ75" s="1072"/>
      <c r="AR75" s="1072"/>
      <c r="AS75" s="1072"/>
      <c r="AT75" s="1073"/>
      <c r="AU75" s="1074">
        <v>1702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598</v>
      </c>
      <c r="C76" s="1068"/>
      <c r="D76" s="1068"/>
      <c r="E76" s="1068"/>
      <c r="F76" s="1068"/>
      <c r="G76" s="1068"/>
      <c r="H76" s="1068"/>
      <c r="I76" s="1068"/>
      <c r="J76" s="1068"/>
      <c r="K76" s="1068"/>
      <c r="L76" s="1068"/>
      <c r="M76" s="1068"/>
      <c r="N76" s="1068"/>
      <c r="O76" s="1068"/>
      <c r="P76" s="1069"/>
      <c r="Q76" s="1071">
        <v>2887</v>
      </c>
      <c r="R76" s="1072"/>
      <c r="S76" s="1072"/>
      <c r="T76" s="1072"/>
      <c r="U76" s="1073"/>
      <c r="V76" s="1074">
        <v>2465</v>
      </c>
      <c r="W76" s="1072"/>
      <c r="X76" s="1072"/>
      <c r="Y76" s="1072"/>
      <c r="Z76" s="1073"/>
      <c r="AA76" s="1074">
        <v>404</v>
      </c>
      <c r="AB76" s="1072"/>
      <c r="AC76" s="1072"/>
      <c r="AD76" s="1072"/>
      <c r="AE76" s="1073"/>
      <c r="AF76" s="1074">
        <v>404</v>
      </c>
      <c r="AG76" s="1072"/>
      <c r="AH76" s="1072"/>
      <c r="AI76" s="1072"/>
      <c r="AJ76" s="1073"/>
      <c r="AK76" s="1074" t="s">
        <v>589</v>
      </c>
      <c r="AL76" s="1072"/>
      <c r="AM76" s="1072"/>
      <c r="AN76" s="1072"/>
      <c r="AO76" s="1073"/>
      <c r="AP76" s="1074">
        <v>8620</v>
      </c>
      <c r="AQ76" s="1072"/>
      <c r="AR76" s="1072"/>
      <c r="AS76" s="1072"/>
      <c r="AT76" s="1073"/>
      <c r="AU76" s="1074">
        <v>1712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2588</v>
      </c>
      <c r="R77" s="1072"/>
      <c r="S77" s="1072"/>
      <c r="T77" s="1072"/>
      <c r="U77" s="1073"/>
      <c r="V77" s="1074">
        <v>2314</v>
      </c>
      <c r="W77" s="1072"/>
      <c r="X77" s="1072"/>
      <c r="Y77" s="1072"/>
      <c r="Z77" s="1073"/>
      <c r="AA77" s="1074">
        <v>274</v>
      </c>
      <c r="AB77" s="1072"/>
      <c r="AC77" s="1072"/>
      <c r="AD77" s="1072"/>
      <c r="AE77" s="1073"/>
      <c r="AF77" s="1074">
        <v>274</v>
      </c>
      <c r="AG77" s="1072"/>
      <c r="AH77" s="1072"/>
      <c r="AI77" s="1072"/>
      <c r="AJ77" s="1073"/>
      <c r="AK77" s="1074">
        <v>117</v>
      </c>
      <c r="AL77" s="1072"/>
      <c r="AM77" s="1072"/>
      <c r="AN77" s="1072"/>
      <c r="AO77" s="1073"/>
      <c r="AP77" s="1074" t="s">
        <v>577</v>
      </c>
      <c r="AQ77" s="1072"/>
      <c r="AR77" s="1072"/>
      <c r="AS77" s="1072"/>
      <c r="AT77" s="1073"/>
      <c r="AU77" s="1074" t="s">
        <v>577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594</v>
      </c>
      <c r="C78" s="1068"/>
      <c r="D78" s="1068"/>
      <c r="E78" s="1068"/>
      <c r="F78" s="1068"/>
      <c r="G78" s="1068"/>
      <c r="H78" s="1068"/>
      <c r="I78" s="1068"/>
      <c r="J78" s="1068"/>
      <c r="K78" s="1068"/>
      <c r="L78" s="1068"/>
      <c r="M78" s="1068"/>
      <c r="N78" s="1068"/>
      <c r="O78" s="1068"/>
      <c r="P78" s="1069"/>
      <c r="Q78" s="1070">
        <v>657281</v>
      </c>
      <c r="R78" s="1064"/>
      <c r="S78" s="1064"/>
      <c r="T78" s="1064"/>
      <c r="U78" s="1064"/>
      <c r="V78" s="1064">
        <v>647955</v>
      </c>
      <c r="W78" s="1064"/>
      <c r="X78" s="1064"/>
      <c r="Y78" s="1064"/>
      <c r="Z78" s="1064"/>
      <c r="AA78" s="1064">
        <v>9326</v>
      </c>
      <c r="AB78" s="1064"/>
      <c r="AC78" s="1064"/>
      <c r="AD78" s="1064"/>
      <c r="AE78" s="1064"/>
      <c r="AF78" s="1064">
        <v>9326</v>
      </c>
      <c r="AG78" s="1064"/>
      <c r="AH78" s="1064"/>
      <c r="AI78" s="1064"/>
      <c r="AJ78" s="1064"/>
      <c r="AK78" s="1064">
        <v>3989</v>
      </c>
      <c r="AL78" s="1064"/>
      <c r="AM78" s="1064"/>
      <c r="AN78" s="1064"/>
      <c r="AO78" s="1064"/>
      <c r="AP78" s="1064" t="s">
        <v>577</v>
      </c>
      <c r="AQ78" s="1064"/>
      <c r="AR78" s="1064"/>
      <c r="AS78" s="1064"/>
      <c r="AT78" s="1064"/>
      <c r="AU78" s="1064" t="s">
        <v>578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26219</v>
      </c>
      <c r="AG88" s="1052"/>
      <c r="AH88" s="1052"/>
      <c r="AI88" s="1052"/>
      <c r="AJ88" s="1052"/>
      <c r="AK88" s="1056"/>
      <c r="AL88" s="1056"/>
      <c r="AM88" s="1056"/>
      <c r="AN88" s="1056"/>
      <c r="AO88" s="1056"/>
      <c r="AP88" s="1052">
        <v>57417</v>
      </c>
      <c r="AQ88" s="1052"/>
      <c r="AR88" s="1052"/>
      <c r="AS88" s="1052"/>
      <c r="AT88" s="1052"/>
      <c r="AU88" s="1052">
        <v>3414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45</v>
      </c>
      <c r="CS102" s="1044"/>
      <c r="CT102" s="1044"/>
      <c r="CU102" s="1044"/>
      <c r="CV102" s="1045"/>
      <c r="CW102" s="1043" t="s">
        <v>612</v>
      </c>
      <c r="CX102" s="1044"/>
      <c r="CY102" s="1044"/>
      <c r="CZ102" s="1044"/>
      <c r="DA102" s="1045"/>
      <c r="DB102" s="1043" t="s">
        <v>613</v>
      </c>
      <c r="DC102" s="1044"/>
      <c r="DD102" s="1044"/>
      <c r="DE102" s="1044"/>
      <c r="DF102" s="1045"/>
      <c r="DG102" s="1043">
        <v>34</v>
      </c>
      <c r="DH102" s="1044"/>
      <c r="DI102" s="1044"/>
      <c r="DJ102" s="1044"/>
      <c r="DK102" s="1045"/>
      <c r="DL102" s="1043" t="s">
        <v>611</v>
      </c>
      <c r="DM102" s="1044"/>
      <c r="DN102" s="1044"/>
      <c r="DO102" s="1044"/>
      <c r="DP102" s="1045"/>
      <c r="DQ102" s="1043" t="s">
        <v>611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307</v>
      </c>
      <c r="AG109" s="987"/>
      <c r="AH109" s="987"/>
      <c r="AI109" s="987"/>
      <c r="AJ109" s="988"/>
      <c r="AK109" s="989" t="s">
        <v>306</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307</v>
      </c>
      <c r="BW109" s="987"/>
      <c r="BX109" s="987"/>
      <c r="BY109" s="987"/>
      <c r="BZ109" s="988"/>
      <c r="CA109" s="989" t="s">
        <v>306</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307</v>
      </c>
      <c r="DM109" s="987"/>
      <c r="DN109" s="987"/>
      <c r="DO109" s="987"/>
      <c r="DP109" s="988"/>
      <c r="DQ109" s="989" t="s">
        <v>306</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1545111</v>
      </c>
      <c r="AB110" s="980"/>
      <c r="AC110" s="980"/>
      <c r="AD110" s="980"/>
      <c r="AE110" s="981"/>
      <c r="AF110" s="982">
        <v>1488554</v>
      </c>
      <c r="AG110" s="980"/>
      <c r="AH110" s="980"/>
      <c r="AI110" s="980"/>
      <c r="AJ110" s="981"/>
      <c r="AK110" s="982">
        <v>1544160</v>
      </c>
      <c r="AL110" s="980"/>
      <c r="AM110" s="980"/>
      <c r="AN110" s="980"/>
      <c r="AO110" s="981"/>
      <c r="AP110" s="983">
        <v>15.4</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14166305</v>
      </c>
      <c r="BR110" s="927"/>
      <c r="BS110" s="927"/>
      <c r="BT110" s="927"/>
      <c r="BU110" s="927"/>
      <c r="BV110" s="927">
        <v>14153508</v>
      </c>
      <c r="BW110" s="927"/>
      <c r="BX110" s="927"/>
      <c r="BY110" s="927"/>
      <c r="BZ110" s="927"/>
      <c r="CA110" s="927">
        <v>15087363</v>
      </c>
      <c r="CB110" s="927"/>
      <c r="CC110" s="927"/>
      <c r="CD110" s="927"/>
      <c r="CE110" s="927"/>
      <c r="CF110" s="951">
        <v>150</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178</v>
      </c>
      <c r="DM110" s="927"/>
      <c r="DN110" s="927"/>
      <c r="DO110" s="927"/>
      <c r="DP110" s="927"/>
      <c r="DQ110" s="927" t="s">
        <v>434</v>
      </c>
      <c r="DR110" s="927"/>
      <c r="DS110" s="927"/>
      <c r="DT110" s="927"/>
      <c r="DU110" s="927"/>
      <c r="DV110" s="928" t="s">
        <v>178</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408</v>
      </c>
      <c r="AB111" s="1008"/>
      <c r="AC111" s="1008"/>
      <c r="AD111" s="1008"/>
      <c r="AE111" s="1009"/>
      <c r="AF111" s="1010" t="s">
        <v>434</v>
      </c>
      <c r="AG111" s="1008"/>
      <c r="AH111" s="1008"/>
      <c r="AI111" s="1008"/>
      <c r="AJ111" s="1009"/>
      <c r="AK111" s="1010" t="s">
        <v>408</v>
      </c>
      <c r="AL111" s="1008"/>
      <c r="AM111" s="1008"/>
      <c r="AN111" s="1008"/>
      <c r="AO111" s="1009"/>
      <c r="AP111" s="1011" t="s">
        <v>434</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797003</v>
      </c>
      <c r="BR111" s="899"/>
      <c r="BS111" s="899"/>
      <c r="BT111" s="899"/>
      <c r="BU111" s="899"/>
      <c r="BV111" s="899">
        <v>739323</v>
      </c>
      <c r="BW111" s="899"/>
      <c r="BX111" s="899"/>
      <c r="BY111" s="899"/>
      <c r="BZ111" s="899"/>
      <c r="CA111" s="899">
        <v>656339</v>
      </c>
      <c r="CB111" s="899"/>
      <c r="CC111" s="899"/>
      <c r="CD111" s="899"/>
      <c r="CE111" s="899"/>
      <c r="CF111" s="960">
        <v>6.5</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433</v>
      </c>
      <c r="DM111" s="899"/>
      <c r="DN111" s="899"/>
      <c r="DO111" s="899"/>
      <c r="DP111" s="899"/>
      <c r="DQ111" s="899" t="s">
        <v>434</v>
      </c>
      <c r="DR111" s="899"/>
      <c r="DS111" s="899"/>
      <c r="DT111" s="899"/>
      <c r="DU111" s="899"/>
      <c r="DV111" s="876" t="s">
        <v>433</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434</v>
      </c>
      <c r="AB112" s="862"/>
      <c r="AC112" s="862"/>
      <c r="AD112" s="862"/>
      <c r="AE112" s="863"/>
      <c r="AF112" s="864" t="s">
        <v>178</v>
      </c>
      <c r="AG112" s="862"/>
      <c r="AH112" s="862"/>
      <c r="AI112" s="862"/>
      <c r="AJ112" s="863"/>
      <c r="AK112" s="864" t="s">
        <v>434</v>
      </c>
      <c r="AL112" s="862"/>
      <c r="AM112" s="862"/>
      <c r="AN112" s="862"/>
      <c r="AO112" s="863"/>
      <c r="AP112" s="909" t="s">
        <v>178</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19040</v>
      </c>
      <c r="BR112" s="899"/>
      <c r="BS112" s="899"/>
      <c r="BT112" s="899"/>
      <c r="BU112" s="899"/>
      <c r="BV112" s="899">
        <v>14143</v>
      </c>
      <c r="BW112" s="899"/>
      <c r="BX112" s="899"/>
      <c r="BY112" s="899"/>
      <c r="BZ112" s="899"/>
      <c r="CA112" s="899" t="s">
        <v>178</v>
      </c>
      <c r="CB112" s="899"/>
      <c r="CC112" s="899"/>
      <c r="CD112" s="899"/>
      <c r="CE112" s="899"/>
      <c r="CF112" s="960" t="s">
        <v>434</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408</v>
      </c>
      <c r="DH112" s="899"/>
      <c r="DI112" s="899"/>
      <c r="DJ112" s="899"/>
      <c r="DK112" s="899"/>
      <c r="DL112" s="899" t="s">
        <v>434</v>
      </c>
      <c r="DM112" s="899"/>
      <c r="DN112" s="899"/>
      <c r="DO112" s="899"/>
      <c r="DP112" s="899"/>
      <c r="DQ112" s="899" t="s">
        <v>442</v>
      </c>
      <c r="DR112" s="899"/>
      <c r="DS112" s="899"/>
      <c r="DT112" s="899"/>
      <c r="DU112" s="899"/>
      <c r="DV112" s="876" t="s">
        <v>443</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1083</v>
      </c>
      <c r="AB113" s="1008"/>
      <c r="AC113" s="1008"/>
      <c r="AD113" s="1008"/>
      <c r="AE113" s="1009"/>
      <c r="AF113" s="1010">
        <v>405</v>
      </c>
      <c r="AG113" s="1008"/>
      <c r="AH113" s="1008"/>
      <c r="AI113" s="1008"/>
      <c r="AJ113" s="1009"/>
      <c r="AK113" s="1010" t="s">
        <v>178</v>
      </c>
      <c r="AL113" s="1008"/>
      <c r="AM113" s="1008"/>
      <c r="AN113" s="1008"/>
      <c r="AO113" s="1009"/>
      <c r="AP113" s="1011" t="s">
        <v>434</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3917986</v>
      </c>
      <c r="BR113" s="899"/>
      <c r="BS113" s="899"/>
      <c r="BT113" s="899"/>
      <c r="BU113" s="899"/>
      <c r="BV113" s="899">
        <v>3628766</v>
      </c>
      <c r="BW113" s="899"/>
      <c r="BX113" s="899"/>
      <c r="BY113" s="899"/>
      <c r="BZ113" s="899"/>
      <c r="CA113" s="899">
        <v>3413810</v>
      </c>
      <c r="CB113" s="899"/>
      <c r="CC113" s="899"/>
      <c r="CD113" s="899"/>
      <c r="CE113" s="899"/>
      <c r="CF113" s="960">
        <v>33.9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433</v>
      </c>
      <c r="DH113" s="862"/>
      <c r="DI113" s="862"/>
      <c r="DJ113" s="862"/>
      <c r="DK113" s="863"/>
      <c r="DL113" s="864" t="s">
        <v>447</v>
      </c>
      <c r="DM113" s="862"/>
      <c r="DN113" s="862"/>
      <c r="DO113" s="862"/>
      <c r="DP113" s="863"/>
      <c r="DQ113" s="864" t="s">
        <v>434</v>
      </c>
      <c r="DR113" s="862"/>
      <c r="DS113" s="862"/>
      <c r="DT113" s="862"/>
      <c r="DU113" s="863"/>
      <c r="DV113" s="909" t="s">
        <v>434</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318192</v>
      </c>
      <c r="AB114" s="862"/>
      <c r="AC114" s="862"/>
      <c r="AD114" s="862"/>
      <c r="AE114" s="863"/>
      <c r="AF114" s="864">
        <v>295199</v>
      </c>
      <c r="AG114" s="862"/>
      <c r="AH114" s="862"/>
      <c r="AI114" s="862"/>
      <c r="AJ114" s="863"/>
      <c r="AK114" s="864">
        <v>321279</v>
      </c>
      <c r="AL114" s="862"/>
      <c r="AM114" s="862"/>
      <c r="AN114" s="862"/>
      <c r="AO114" s="863"/>
      <c r="AP114" s="909">
        <v>3.2</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5432891</v>
      </c>
      <c r="BR114" s="899"/>
      <c r="BS114" s="899"/>
      <c r="BT114" s="899"/>
      <c r="BU114" s="899"/>
      <c r="BV114" s="899">
        <v>5056977</v>
      </c>
      <c r="BW114" s="899"/>
      <c r="BX114" s="899"/>
      <c r="BY114" s="899"/>
      <c r="BZ114" s="899"/>
      <c r="CA114" s="899">
        <v>4726185</v>
      </c>
      <c r="CB114" s="899"/>
      <c r="CC114" s="899"/>
      <c r="CD114" s="899"/>
      <c r="CE114" s="899"/>
      <c r="CF114" s="960">
        <v>47</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451</v>
      </c>
      <c r="DH114" s="862"/>
      <c r="DI114" s="862"/>
      <c r="DJ114" s="862"/>
      <c r="DK114" s="863"/>
      <c r="DL114" s="864" t="s">
        <v>451</v>
      </c>
      <c r="DM114" s="862"/>
      <c r="DN114" s="862"/>
      <c r="DO114" s="862"/>
      <c r="DP114" s="863"/>
      <c r="DQ114" s="864" t="s">
        <v>433</v>
      </c>
      <c r="DR114" s="862"/>
      <c r="DS114" s="862"/>
      <c r="DT114" s="862"/>
      <c r="DU114" s="863"/>
      <c r="DV114" s="909" t="s">
        <v>433</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140543</v>
      </c>
      <c r="AB115" s="1008"/>
      <c r="AC115" s="1008"/>
      <c r="AD115" s="1008"/>
      <c r="AE115" s="1009"/>
      <c r="AF115" s="1010">
        <v>135155</v>
      </c>
      <c r="AG115" s="1008"/>
      <c r="AH115" s="1008"/>
      <c r="AI115" s="1008"/>
      <c r="AJ115" s="1009"/>
      <c r="AK115" s="1010">
        <v>119295</v>
      </c>
      <c r="AL115" s="1008"/>
      <c r="AM115" s="1008"/>
      <c r="AN115" s="1008"/>
      <c r="AO115" s="1009"/>
      <c r="AP115" s="1011">
        <v>1.2</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433</v>
      </c>
      <c r="BR115" s="899"/>
      <c r="BS115" s="899"/>
      <c r="BT115" s="899"/>
      <c r="BU115" s="899"/>
      <c r="BV115" s="899" t="s">
        <v>433</v>
      </c>
      <c r="BW115" s="899"/>
      <c r="BX115" s="899"/>
      <c r="BY115" s="899"/>
      <c r="BZ115" s="899"/>
      <c r="CA115" s="899" t="s">
        <v>433</v>
      </c>
      <c r="CB115" s="899"/>
      <c r="CC115" s="899"/>
      <c r="CD115" s="899"/>
      <c r="CE115" s="899"/>
      <c r="CF115" s="960" t="s">
        <v>433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146588</v>
      </c>
      <c r="DH115" s="862"/>
      <c r="DI115" s="862"/>
      <c r="DJ115" s="862"/>
      <c r="DK115" s="863"/>
      <c r="DL115" s="864">
        <v>82786</v>
      </c>
      <c r="DM115" s="862"/>
      <c r="DN115" s="862"/>
      <c r="DO115" s="862"/>
      <c r="DP115" s="863"/>
      <c r="DQ115" s="864">
        <v>33780</v>
      </c>
      <c r="DR115" s="862"/>
      <c r="DS115" s="862"/>
      <c r="DT115" s="862"/>
      <c r="DU115" s="863"/>
      <c r="DV115" s="909">
        <v>0.3</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434</v>
      </c>
      <c r="AG116" s="862"/>
      <c r="AH116" s="862"/>
      <c r="AI116" s="862"/>
      <c r="AJ116" s="863"/>
      <c r="AK116" s="864" t="s">
        <v>434</v>
      </c>
      <c r="AL116" s="862"/>
      <c r="AM116" s="862"/>
      <c r="AN116" s="862"/>
      <c r="AO116" s="863"/>
      <c r="AP116" s="909" t="s">
        <v>434</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434</v>
      </c>
      <c r="BR116" s="899"/>
      <c r="BS116" s="899"/>
      <c r="BT116" s="899"/>
      <c r="BU116" s="899"/>
      <c r="BV116" s="899" t="s">
        <v>178</v>
      </c>
      <c r="BW116" s="899"/>
      <c r="BX116" s="899"/>
      <c r="BY116" s="899"/>
      <c r="BZ116" s="899"/>
      <c r="CA116" s="899" t="s">
        <v>408</v>
      </c>
      <c r="CB116" s="899"/>
      <c r="CC116" s="899"/>
      <c r="CD116" s="899"/>
      <c r="CE116" s="899"/>
      <c r="CF116" s="960" t="s">
        <v>457</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459</v>
      </c>
      <c r="DH116" s="862"/>
      <c r="DI116" s="862"/>
      <c r="DJ116" s="862"/>
      <c r="DK116" s="863"/>
      <c r="DL116" s="864" t="s">
        <v>451</v>
      </c>
      <c r="DM116" s="862"/>
      <c r="DN116" s="862"/>
      <c r="DO116" s="862"/>
      <c r="DP116" s="863"/>
      <c r="DQ116" s="864" t="s">
        <v>434</v>
      </c>
      <c r="DR116" s="862"/>
      <c r="DS116" s="862"/>
      <c r="DT116" s="862"/>
      <c r="DU116" s="863"/>
      <c r="DV116" s="909" t="s">
        <v>434</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2004929</v>
      </c>
      <c r="AB117" s="994"/>
      <c r="AC117" s="994"/>
      <c r="AD117" s="994"/>
      <c r="AE117" s="995"/>
      <c r="AF117" s="996">
        <v>1919313</v>
      </c>
      <c r="AG117" s="994"/>
      <c r="AH117" s="994"/>
      <c r="AI117" s="994"/>
      <c r="AJ117" s="995"/>
      <c r="AK117" s="996">
        <v>1984734</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434</v>
      </c>
      <c r="BW117" s="899"/>
      <c r="BX117" s="899"/>
      <c r="BY117" s="899"/>
      <c r="BZ117" s="899"/>
      <c r="CA117" s="899" t="s">
        <v>451</v>
      </c>
      <c r="CB117" s="899"/>
      <c r="CC117" s="899"/>
      <c r="CD117" s="899"/>
      <c r="CE117" s="899"/>
      <c r="CF117" s="960" t="s">
        <v>434</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434</v>
      </c>
      <c r="DM117" s="862"/>
      <c r="DN117" s="862"/>
      <c r="DO117" s="862"/>
      <c r="DP117" s="863"/>
      <c r="DQ117" s="864" t="s">
        <v>434</v>
      </c>
      <c r="DR117" s="862"/>
      <c r="DS117" s="862"/>
      <c r="DT117" s="862"/>
      <c r="DU117" s="863"/>
      <c r="DV117" s="909" t="s">
        <v>434</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307</v>
      </c>
      <c r="AG118" s="987"/>
      <c r="AH118" s="987"/>
      <c r="AI118" s="987"/>
      <c r="AJ118" s="988"/>
      <c r="AK118" s="989" t="s">
        <v>306</v>
      </c>
      <c r="AL118" s="987"/>
      <c r="AM118" s="987"/>
      <c r="AN118" s="987"/>
      <c r="AO118" s="988"/>
      <c r="AP118" s="990" t="s">
        <v>427</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457</v>
      </c>
      <c r="BW118" s="930"/>
      <c r="BX118" s="930"/>
      <c r="BY118" s="930"/>
      <c r="BZ118" s="930"/>
      <c r="CA118" s="930" t="s">
        <v>434</v>
      </c>
      <c r="CB118" s="930"/>
      <c r="CC118" s="930"/>
      <c r="CD118" s="930"/>
      <c r="CE118" s="930"/>
      <c r="CF118" s="960" t="s">
        <v>178</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457</v>
      </c>
      <c r="DH118" s="862"/>
      <c r="DI118" s="862"/>
      <c r="DJ118" s="862"/>
      <c r="DK118" s="863"/>
      <c r="DL118" s="864" t="s">
        <v>178</v>
      </c>
      <c r="DM118" s="862"/>
      <c r="DN118" s="862"/>
      <c r="DO118" s="862"/>
      <c r="DP118" s="863"/>
      <c r="DQ118" s="864" t="s">
        <v>447</v>
      </c>
      <c r="DR118" s="862"/>
      <c r="DS118" s="862"/>
      <c r="DT118" s="862"/>
      <c r="DU118" s="863"/>
      <c r="DV118" s="909" t="s">
        <v>178</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451</v>
      </c>
      <c r="AG119" s="980"/>
      <c r="AH119" s="980"/>
      <c r="AI119" s="980"/>
      <c r="AJ119" s="981"/>
      <c r="AK119" s="982" t="s">
        <v>434</v>
      </c>
      <c r="AL119" s="980"/>
      <c r="AM119" s="980"/>
      <c r="AN119" s="980"/>
      <c r="AO119" s="981"/>
      <c r="AP119" s="983" t="s">
        <v>434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24333225</v>
      </c>
      <c r="BR119" s="930"/>
      <c r="BS119" s="930"/>
      <c r="BT119" s="930"/>
      <c r="BU119" s="930"/>
      <c r="BV119" s="930">
        <v>23592717</v>
      </c>
      <c r="BW119" s="930"/>
      <c r="BX119" s="930"/>
      <c r="BY119" s="930"/>
      <c r="BZ119" s="930"/>
      <c r="CA119" s="930">
        <v>23883697</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650415</v>
      </c>
      <c r="DH119" s="845"/>
      <c r="DI119" s="845"/>
      <c r="DJ119" s="845"/>
      <c r="DK119" s="846"/>
      <c r="DL119" s="847">
        <v>656537</v>
      </c>
      <c r="DM119" s="845"/>
      <c r="DN119" s="845"/>
      <c r="DO119" s="845"/>
      <c r="DP119" s="846"/>
      <c r="DQ119" s="847">
        <v>622559</v>
      </c>
      <c r="DR119" s="845"/>
      <c r="DS119" s="845"/>
      <c r="DT119" s="845"/>
      <c r="DU119" s="846"/>
      <c r="DV119" s="933">
        <v>6.2</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434</v>
      </c>
      <c r="AG120" s="862"/>
      <c r="AH120" s="862"/>
      <c r="AI120" s="862"/>
      <c r="AJ120" s="863"/>
      <c r="AK120" s="864" t="s">
        <v>434</v>
      </c>
      <c r="AL120" s="862"/>
      <c r="AM120" s="862"/>
      <c r="AN120" s="862"/>
      <c r="AO120" s="863"/>
      <c r="AP120" s="909" t="s">
        <v>434</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3521930</v>
      </c>
      <c r="BR120" s="927"/>
      <c r="BS120" s="927"/>
      <c r="BT120" s="927"/>
      <c r="BU120" s="927"/>
      <c r="BV120" s="927">
        <v>3822680</v>
      </c>
      <c r="BW120" s="927"/>
      <c r="BX120" s="927"/>
      <c r="BY120" s="927"/>
      <c r="BZ120" s="927"/>
      <c r="CA120" s="927">
        <v>3846278</v>
      </c>
      <c r="CB120" s="927"/>
      <c r="CC120" s="927"/>
      <c r="CD120" s="927"/>
      <c r="CE120" s="927"/>
      <c r="CF120" s="951">
        <v>38.299999999999997</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t="s">
        <v>434</v>
      </c>
      <c r="DH120" s="927"/>
      <c r="DI120" s="927"/>
      <c r="DJ120" s="927"/>
      <c r="DK120" s="927"/>
      <c r="DL120" s="927" t="s">
        <v>408</v>
      </c>
      <c r="DM120" s="927"/>
      <c r="DN120" s="927"/>
      <c r="DO120" s="927"/>
      <c r="DP120" s="927"/>
      <c r="DQ120" s="927" t="s">
        <v>178</v>
      </c>
      <c r="DR120" s="927"/>
      <c r="DS120" s="927"/>
      <c r="DT120" s="927"/>
      <c r="DU120" s="927"/>
      <c r="DV120" s="928" t="s">
        <v>442</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434</v>
      </c>
      <c r="AB121" s="862"/>
      <c r="AC121" s="862"/>
      <c r="AD121" s="862"/>
      <c r="AE121" s="863"/>
      <c r="AF121" s="864" t="s">
        <v>434</v>
      </c>
      <c r="AG121" s="862"/>
      <c r="AH121" s="862"/>
      <c r="AI121" s="862"/>
      <c r="AJ121" s="863"/>
      <c r="AK121" s="864" t="s">
        <v>442</v>
      </c>
      <c r="AL121" s="862"/>
      <c r="AM121" s="862"/>
      <c r="AN121" s="862"/>
      <c r="AO121" s="863"/>
      <c r="AP121" s="909" t="s">
        <v>434</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t="s">
        <v>178</v>
      </c>
      <c r="BR121" s="899"/>
      <c r="BS121" s="899"/>
      <c r="BT121" s="899"/>
      <c r="BU121" s="899"/>
      <c r="BV121" s="899" t="s">
        <v>434</v>
      </c>
      <c r="BW121" s="899"/>
      <c r="BX121" s="899"/>
      <c r="BY121" s="899"/>
      <c r="BZ121" s="899"/>
      <c r="CA121" s="899" t="s">
        <v>434</v>
      </c>
      <c r="CB121" s="899"/>
      <c r="CC121" s="899"/>
      <c r="CD121" s="899"/>
      <c r="CE121" s="899"/>
      <c r="CF121" s="960" t="s">
        <v>178</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434</v>
      </c>
      <c r="AB122" s="862"/>
      <c r="AC122" s="862"/>
      <c r="AD122" s="862"/>
      <c r="AE122" s="863"/>
      <c r="AF122" s="864" t="s">
        <v>442</v>
      </c>
      <c r="AG122" s="862"/>
      <c r="AH122" s="862"/>
      <c r="AI122" s="862"/>
      <c r="AJ122" s="863"/>
      <c r="AK122" s="864" t="s">
        <v>434</v>
      </c>
      <c r="AL122" s="862"/>
      <c r="AM122" s="862"/>
      <c r="AN122" s="862"/>
      <c r="AO122" s="863"/>
      <c r="AP122" s="909" t="s">
        <v>434</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12808113</v>
      </c>
      <c r="BR122" s="930"/>
      <c r="BS122" s="930"/>
      <c r="BT122" s="930"/>
      <c r="BU122" s="930"/>
      <c r="BV122" s="930">
        <v>12822098</v>
      </c>
      <c r="BW122" s="930"/>
      <c r="BX122" s="930"/>
      <c r="BY122" s="930"/>
      <c r="BZ122" s="930"/>
      <c r="CA122" s="930">
        <v>13090482</v>
      </c>
      <c r="CB122" s="930"/>
      <c r="CC122" s="930"/>
      <c r="CD122" s="930"/>
      <c r="CE122" s="930"/>
      <c r="CF122" s="931">
        <v>130.19999999999999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447</v>
      </c>
      <c r="AB123" s="862"/>
      <c r="AC123" s="862"/>
      <c r="AD123" s="862"/>
      <c r="AE123" s="863"/>
      <c r="AF123" s="864" t="s">
        <v>442</v>
      </c>
      <c r="AG123" s="862"/>
      <c r="AH123" s="862"/>
      <c r="AI123" s="862"/>
      <c r="AJ123" s="863"/>
      <c r="AK123" s="864" t="s">
        <v>434</v>
      </c>
      <c r="AL123" s="862"/>
      <c r="AM123" s="862"/>
      <c r="AN123" s="862"/>
      <c r="AO123" s="863"/>
      <c r="AP123" s="909" t="s">
        <v>178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16330043</v>
      </c>
      <c r="BR123" s="918"/>
      <c r="BS123" s="918"/>
      <c r="BT123" s="918"/>
      <c r="BU123" s="918"/>
      <c r="BV123" s="918">
        <v>16644778</v>
      </c>
      <c r="BW123" s="918"/>
      <c r="BX123" s="918"/>
      <c r="BY123" s="918"/>
      <c r="BZ123" s="918"/>
      <c r="CA123" s="918">
        <v>16936760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434</v>
      </c>
      <c r="AB124" s="862"/>
      <c r="AC124" s="862"/>
      <c r="AD124" s="862"/>
      <c r="AE124" s="863"/>
      <c r="AF124" s="864" t="s">
        <v>434</v>
      </c>
      <c r="AG124" s="862"/>
      <c r="AH124" s="862"/>
      <c r="AI124" s="862"/>
      <c r="AJ124" s="863"/>
      <c r="AK124" s="864" t="s">
        <v>178</v>
      </c>
      <c r="AL124" s="862"/>
      <c r="AM124" s="862"/>
      <c r="AN124" s="862"/>
      <c r="AO124" s="863"/>
      <c r="AP124" s="909" t="s">
        <v>434</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80.599999999999994</v>
      </c>
      <c r="BR124" s="916"/>
      <c r="BS124" s="916"/>
      <c r="BT124" s="916"/>
      <c r="BU124" s="916"/>
      <c r="BV124" s="916">
        <v>68.599999999999994</v>
      </c>
      <c r="BW124" s="916"/>
      <c r="BX124" s="916"/>
      <c r="BY124" s="916"/>
      <c r="BZ124" s="916"/>
      <c r="CA124" s="916">
        <v>69</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v>19040</v>
      </c>
      <c r="DH124" s="845"/>
      <c r="DI124" s="845"/>
      <c r="DJ124" s="845"/>
      <c r="DK124" s="846"/>
      <c r="DL124" s="847">
        <v>14143</v>
      </c>
      <c r="DM124" s="845"/>
      <c r="DN124" s="845"/>
      <c r="DO124" s="845"/>
      <c r="DP124" s="846"/>
      <c r="DQ124" s="847" t="s">
        <v>178</v>
      </c>
      <c r="DR124" s="845"/>
      <c r="DS124" s="845"/>
      <c r="DT124" s="845"/>
      <c r="DU124" s="846"/>
      <c r="DV124" s="933" t="s">
        <v>434</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434</v>
      </c>
      <c r="AB125" s="862"/>
      <c r="AC125" s="862"/>
      <c r="AD125" s="862"/>
      <c r="AE125" s="863"/>
      <c r="AF125" s="864" t="s">
        <v>434</v>
      </c>
      <c r="AG125" s="862"/>
      <c r="AH125" s="862"/>
      <c r="AI125" s="862"/>
      <c r="AJ125" s="863"/>
      <c r="AK125" s="864" t="s">
        <v>434</v>
      </c>
      <c r="AL125" s="862"/>
      <c r="AM125" s="862"/>
      <c r="AN125" s="862"/>
      <c r="AO125" s="863"/>
      <c r="AP125" s="909" t="s">
        <v>434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434</v>
      </c>
      <c r="DH125" s="927"/>
      <c r="DI125" s="927"/>
      <c r="DJ125" s="927"/>
      <c r="DK125" s="927"/>
      <c r="DL125" s="927" t="s">
        <v>434</v>
      </c>
      <c r="DM125" s="927"/>
      <c r="DN125" s="927"/>
      <c r="DO125" s="927"/>
      <c r="DP125" s="927"/>
      <c r="DQ125" s="927" t="s">
        <v>434</v>
      </c>
      <c r="DR125" s="927"/>
      <c r="DS125" s="927"/>
      <c r="DT125" s="927"/>
      <c r="DU125" s="927"/>
      <c r="DV125" s="928" t="s">
        <v>434</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140543</v>
      </c>
      <c r="AB126" s="862"/>
      <c r="AC126" s="862"/>
      <c r="AD126" s="862"/>
      <c r="AE126" s="863"/>
      <c r="AF126" s="864">
        <v>135155</v>
      </c>
      <c r="AG126" s="862"/>
      <c r="AH126" s="862"/>
      <c r="AI126" s="862"/>
      <c r="AJ126" s="863"/>
      <c r="AK126" s="864">
        <v>119295</v>
      </c>
      <c r="AL126" s="862"/>
      <c r="AM126" s="862"/>
      <c r="AN126" s="862"/>
      <c r="AO126" s="863"/>
      <c r="AP126" s="909">
        <v>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178</v>
      </c>
      <c r="DH126" s="899"/>
      <c r="DI126" s="899"/>
      <c r="DJ126" s="899"/>
      <c r="DK126" s="899"/>
      <c r="DL126" s="899" t="s">
        <v>178</v>
      </c>
      <c r="DM126" s="899"/>
      <c r="DN126" s="899"/>
      <c r="DO126" s="899"/>
      <c r="DP126" s="899"/>
      <c r="DQ126" s="899" t="s">
        <v>434</v>
      </c>
      <c r="DR126" s="899"/>
      <c r="DS126" s="899"/>
      <c r="DT126" s="899"/>
      <c r="DU126" s="899"/>
      <c r="DV126" s="876" t="s">
        <v>434</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178</v>
      </c>
      <c r="AB127" s="862"/>
      <c r="AC127" s="862"/>
      <c r="AD127" s="862"/>
      <c r="AE127" s="863"/>
      <c r="AF127" s="864" t="s">
        <v>434</v>
      </c>
      <c r="AG127" s="862"/>
      <c r="AH127" s="862"/>
      <c r="AI127" s="862"/>
      <c r="AJ127" s="863"/>
      <c r="AK127" s="864" t="s">
        <v>434</v>
      </c>
      <c r="AL127" s="862"/>
      <c r="AM127" s="862"/>
      <c r="AN127" s="862"/>
      <c r="AO127" s="863"/>
      <c r="AP127" s="909" t="s">
        <v>434</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434</v>
      </c>
      <c r="DH127" s="899"/>
      <c r="DI127" s="899"/>
      <c r="DJ127" s="899"/>
      <c r="DK127" s="899"/>
      <c r="DL127" s="899" t="s">
        <v>408</v>
      </c>
      <c r="DM127" s="899"/>
      <c r="DN127" s="899"/>
      <c r="DO127" s="899"/>
      <c r="DP127" s="899"/>
      <c r="DQ127" s="899" t="s">
        <v>434</v>
      </c>
      <c r="DR127" s="899"/>
      <c r="DS127" s="899"/>
      <c r="DT127" s="899"/>
      <c r="DU127" s="899"/>
      <c r="DV127" s="876" t="s">
        <v>434</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t="s">
        <v>434</v>
      </c>
      <c r="AB128" s="883"/>
      <c r="AC128" s="883"/>
      <c r="AD128" s="883"/>
      <c r="AE128" s="884"/>
      <c r="AF128" s="885" t="s">
        <v>434</v>
      </c>
      <c r="AG128" s="883"/>
      <c r="AH128" s="883"/>
      <c r="AI128" s="883"/>
      <c r="AJ128" s="884"/>
      <c r="AK128" s="885" t="s">
        <v>178</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489</v>
      </c>
      <c r="BG128" s="869"/>
      <c r="BH128" s="869"/>
      <c r="BI128" s="869"/>
      <c r="BJ128" s="869"/>
      <c r="BK128" s="869"/>
      <c r="BL128" s="892"/>
      <c r="BM128" s="868">
        <v>13.16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457</v>
      </c>
      <c r="DH128" s="873"/>
      <c r="DI128" s="873"/>
      <c r="DJ128" s="873"/>
      <c r="DK128" s="873"/>
      <c r="DL128" s="873" t="s">
        <v>491</v>
      </c>
      <c r="DM128" s="873"/>
      <c r="DN128" s="873"/>
      <c r="DO128" s="873"/>
      <c r="DP128" s="873"/>
      <c r="DQ128" s="873" t="s">
        <v>443</v>
      </c>
      <c r="DR128" s="873"/>
      <c r="DS128" s="873"/>
      <c r="DT128" s="873"/>
      <c r="DU128" s="873"/>
      <c r="DV128" s="874" t="s">
        <v>492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11031603</v>
      </c>
      <c r="AB129" s="862"/>
      <c r="AC129" s="862"/>
      <c r="AD129" s="862"/>
      <c r="AE129" s="863"/>
      <c r="AF129" s="864">
        <v>11241743</v>
      </c>
      <c r="AG129" s="862"/>
      <c r="AH129" s="862"/>
      <c r="AI129" s="862"/>
      <c r="AJ129" s="863"/>
      <c r="AK129" s="864">
        <v>11151319</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443</v>
      </c>
      <c r="BG129" s="852"/>
      <c r="BH129" s="852"/>
      <c r="BI129" s="852"/>
      <c r="BJ129" s="852"/>
      <c r="BK129" s="852"/>
      <c r="BL129" s="853"/>
      <c r="BM129" s="851">
        <v>18.16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1107311</v>
      </c>
      <c r="AB130" s="862"/>
      <c r="AC130" s="862"/>
      <c r="AD130" s="862"/>
      <c r="AE130" s="863"/>
      <c r="AF130" s="864">
        <v>1114301</v>
      </c>
      <c r="AG130" s="862"/>
      <c r="AH130" s="862"/>
      <c r="AI130" s="862"/>
      <c r="AJ130" s="863"/>
      <c r="AK130" s="864">
        <v>1095798</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9924292</v>
      </c>
      <c r="AB131" s="845"/>
      <c r="AC131" s="845"/>
      <c r="AD131" s="845"/>
      <c r="AE131" s="846"/>
      <c r="AF131" s="847">
        <v>10127442</v>
      </c>
      <c r="AG131" s="845"/>
      <c r="AH131" s="845"/>
      <c r="AI131" s="845"/>
      <c r="AJ131" s="846"/>
      <c r="AK131" s="847">
        <v>10055521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69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9.0446552760000003</v>
      </c>
      <c r="AB132" s="825"/>
      <c r="AC132" s="825"/>
      <c r="AD132" s="825"/>
      <c r="AE132" s="826"/>
      <c r="AF132" s="827">
        <v>7.948822506</v>
      </c>
      <c r="AG132" s="825"/>
      <c r="AH132" s="825"/>
      <c r="AI132" s="825"/>
      <c r="AJ132" s="826"/>
      <c r="AK132" s="827">
        <v>8.8402778929999997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9.9</v>
      </c>
      <c r="AB133" s="804"/>
      <c r="AC133" s="804"/>
      <c r="AD133" s="804"/>
      <c r="AE133" s="805"/>
      <c r="AF133" s="803">
        <v>9.1999999999999993</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u+TF4F3gXjDFKZ28zG4nhUYltzH1l0DK4j6h5Vrej6vKymDXaK7RBj1AznYMexGl+qlNrvGJe7bx3TvLSjnPQ==" saltValue="71PmklTJPWCgx84jgkdP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Cccr4pJOxugzWLpZM1+40BdV7OtNG72gmCwGIsorhpZ9RegTKU8jXMnCVK0nYQQZH86JhW2568h4x8cNYO+Ew==" saltValue="69HjeqFnvt5xfzZUJL9p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tjHxYSfG22swNlx/14rHoQa3redIsdD4ZYl49rgSZg5CC3nbxlK2I99NPRAry0II4vzJIisiUHDk02XVnUyg==" saltValue="QUPfVTOIDbmZw7soTPsO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3742283</v>
      </c>
      <c r="AP9" s="313">
        <v>84919</v>
      </c>
      <c r="AQ9" s="314">
        <v>90613</v>
      </c>
      <c r="AR9" s="315">
        <v>-6.3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74287</v>
      </c>
      <c r="AP10" s="316">
        <v>1686</v>
      </c>
      <c r="AQ10" s="317">
        <v>7525</v>
      </c>
      <c r="AR10" s="318">
        <v>-77.599999999999994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44457</v>
      </c>
      <c r="AP11" s="316">
        <v>1009</v>
      </c>
      <c r="AQ11" s="317">
        <v>9582</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119202</v>
      </c>
      <c r="AP12" s="316">
        <v>2705</v>
      </c>
      <c r="AQ12" s="317">
        <v>1356</v>
      </c>
      <c r="AR12" s="318">
        <v>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248112</v>
      </c>
      <c r="AP14" s="316">
        <v>5630</v>
      </c>
      <c r="AQ14" s="317">
        <v>4182</v>
      </c>
      <c r="AR14" s="318">
        <v>34.6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101004</v>
      </c>
      <c r="AP15" s="316">
        <v>2292</v>
      </c>
      <c r="AQ15" s="317">
        <v>2331</v>
      </c>
      <c r="AR15" s="318">
        <v>-1.7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-510929</v>
      </c>
      <c r="AP16" s="316">
        <v>-11594</v>
      </c>
      <c r="AQ16" s="317">
        <v>-8270</v>
      </c>
      <c r="AR16" s="318">
        <v>40.200000000000003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3818416</v>
      </c>
      <c r="AP17" s="316">
        <v>86646</v>
      </c>
      <c r="AQ17" s="317">
        <v>107322</v>
      </c>
      <c r="AR17" s="318">
        <v>-19.3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9.24</v>
      </c>
      <c r="AP21" s="329">
        <v>10.18</v>
      </c>
      <c r="AQ21" s="330">
        <v>-0.94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101.7</v>
      </c>
      <c r="AP22" s="334">
        <v>97.7</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1544160</v>
      </c>
      <c r="AP32" s="343">
        <v>35040</v>
      </c>
      <c r="AQ32" s="344">
        <v>67619</v>
      </c>
      <c r="AR32" s="345">
        <v>-48.2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t="s">
        <v>516</v>
      </c>
      <c r="AP35" s="343" t="s">
        <v>516</v>
      </c>
      <c r="AQ35" s="344">
        <v>17835</v>
      </c>
      <c r="AR35" s="345" t="s">
        <v>516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321279</v>
      </c>
      <c r="AP36" s="343">
        <v>7290</v>
      </c>
      <c r="AQ36" s="344">
        <v>2401</v>
      </c>
      <c r="AR36" s="345">
        <v>203.6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119295</v>
      </c>
      <c r="AP37" s="343">
        <v>2707</v>
      </c>
      <c r="AQ37" s="344">
        <v>732</v>
      </c>
      <c r="AR37" s="345">
        <v>269.8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t="s">
        <v>516</v>
      </c>
      <c r="AP39" s="343" t="s">
        <v>516</v>
      </c>
      <c r="AQ39" s="344">
        <v>-3806</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-1095798</v>
      </c>
      <c r="AP40" s="343">
        <v>-24866</v>
      </c>
      <c r="AQ40" s="344">
        <v>-59049</v>
      </c>
      <c r="AR40" s="345">
        <v>-57.9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888936</v>
      </c>
      <c r="AP41" s="343">
        <v>20171</v>
      </c>
      <c r="AQ41" s="344">
        <v>25740</v>
      </c>
      <c r="AR41" s="345">
        <v>-21.6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901123</v>
      </c>
      <c r="AN51" s="365">
        <v>19382</v>
      </c>
      <c r="AO51" s="366">
        <v>41.4</v>
      </c>
      <c r="AP51" s="367">
        <v>85459</v>
      </c>
      <c r="AQ51" s="368">
        <v>-19.8</v>
      </c>
      <c r="AR51" s="369">
        <v>61.2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285913</v>
      </c>
      <c r="AN52" s="373">
        <v>6150</v>
      </c>
      <c r="AO52" s="374">
        <v>3.7</v>
      </c>
      <c r="AP52" s="375">
        <v>44378</v>
      </c>
      <c r="AQ52" s="376">
        <v>-2.6</v>
      </c>
      <c r="AR52" s="377">
        <v>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1244650</v>
      </c>
      <c r="AN53" s="365">
        <v>27074</v>
      </c>
      <c r="AO53" s="366">
        <v>39.700000000000003</v>
      </c>
      <c r="AP53" s="367">
        <v>83280</v>
      </c>
      <c r="AQ53" s="368">
        <v>-2.5</v>
      </c>
      <c r="AR53" s="369">
        <v>42.2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440782</v>
      </c>
      <c r="AN54" s="373">
        <v>9588</v>
      </c>
      <c r="AO54" s="374">
        <v>55.9</v>
      </c>
      <c r="AP54" s="375">
        <v>43123</v>
      </c>
      <c r="AQ54" s="376">
        <v>-2.8</v>
      </c>
      <c r="AR54" s="377">
        <v>58.7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1238608</v>
      </c>
      <c r="AN55" s="365">
        <v>27298</v>
      </c>
      <c r="AO55" s="366">
        <v>0.8</v>
      </c>
      <c r="AP55" s="367">
        <v>88968</v>
      </c>
      <c r="AQ55" s="368">
        <v>6.8</v>
      </c>
      <c r="AR55" s="369">
        <v>-6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670810</v>
      </c>
      <c r="AN56" s="373">
        <v>14784</v>
      </c>
      <c r="AO56" s="374">
        <v>54.2</v>
      </c>
      <c r="AP56" s="375">
        <v>45482</v>
      </c>
      <c r="AQ56" s="376">
        <v>5.5</v>
      </c>
      <c r="AR56" s="377">
        <v>48.7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1663726</v>
      </c>
      <c r="AN57" s="365">
        <v>37138</v>
      </c>
      <c r="AO57" s="366">
        <v>36</v>
      </c>
      <c r="AP57" s="367">
        <v>85173</v>
      </c>
      <c r="AQ57" s="368">
        <v>-4.3</v>
      </c>
      <c r="AR57" s="369">
        <v>40.299999999999997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1053675</v>
      </c>
      <c r="AN58" s="373">
        <v>23521</v>
      </c>
      <c r="AO58" s="374">
        <v>59.1</v>
      </c>
      <c r="AP58" s="375">
        <v>43913</v>
      </c>
      <c r="AQ58" s="376">
        <v>-3.4</v>
      </c>
      <c r="AR58" s="377">
        <v>62.5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2956465</v>
      </c>
      <c r="AN59" s="365">
        <v>67087</v>
      </c>
      <c r="AO59" s="366">
        <v>80.599999999999994</v>
      </c>
      <c r="AP59" s="367">
        <v>94081</v>
      </c>
      <c r="AQ59" s="368">
        <v>10.5</v>
      </c>
      <c r="AR59" s="369">
        <v>70.099999999999994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1255381</v>
      </c>
      <c r="AN60" s="373">
        <v>28487</v>
      </c>
      <c r="AO60" s="374">
        <v>21.1</v>
      </c>
      <c r="AP60" s="375">
        <v>48949</v>
      </c>
      <c r="AQ60" s="376">
        <v>11.5</v>
      </c>
      <c r="AR60" s="377">
        <v>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1600914</v>
      </c>
      <c r="AN61" s="380">
        <v>35596</v>
      </c>
      <c r="AO61" s="381">
        <v>39.700000000000003</v>
      </c>
      <c r="AP61" s="382">
        <v>87392</v>
      </c>
      <c r="AQ61" s="383">
        <v>-1.9</v>
      </c>
      <c r="AR61" s="369">
        <v>41.6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741312</v>
      </c>
      <c r="AN62" s="373">
        <v>16506</v>
      </c>
      <c r="AO62" s="374">
        <v>38.799999999999997</v>
      </c>
      <c r="AP62" s="375">
        <v>45169</v>
      </c>
      <c r="AQ62" s="376">
        <v>1.6</v>
      </c>
      <c r="AR62" s="377">
        <v>37.200000000000003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TU9skKUomIr/SwkWCKJBWkWtsXZ9ko21HZRTwe6IVpa5sehdTjtDWwAimNeF0ANIRSR03YO0KgKk3qa1Gargw==" saltValue="ZT0Qsu4pCqVDYSZQKrmZ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8mNSf70qIbrM9VQhf9dshPTm+Fvk+wRZbfbdc+0wjxcB+6C477PE2NmXkIDcnrU9QZ+z/bg/3eSYxP8oypeuwQ==" saltValue="maRWupl6jO6i9uoVs6UV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6qrxmlxk/dVr4QB/88O436KxDOuNhkzp/rQaU8l67hD+omNZVJOXWpuTTC3gYMyR1C2rJeCrazKRpsHrETgvVw==" saltValue="zYjHNJx3vgGshoHryyle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8.7100000000000009</v>
      </c>
      <c r="G47" s="12">
        <v>13.38</v>
      </c>
      <c r="H47" s="12">
        <v>16.71</v>
      </c>
      <c r="I47" s="12">
        <v>18.670000000000002</v>
      </c>
      <c r="J47" s="13">
        <v>18.79</v>
      </c>
    </row>
    <row r="48" spans="2:10" ht="57.75" customHeight="1" x14ac:dyDescent="0.15">
      <c r="B48" s="14"/>
      <c r="C48" s="1238" t="s">
        <v>4</v>
      </c>
      <c r="D48" s="1238"/>
      <c r="E48" s="1239"/>
      <c r="F48" s="15">
        <v>6.88</v>
      </c>
      <c r="G48" s="16">
        <v>6.94</v>
      </c>
      <c r="H48" s="16">
        <v>7.3</v>
      </c>
      <c r="I48" s="16">
        <v>6.81</v>
      </c>
      <c r="J48" s="17">
        <v>8.27</v>
      </c>
    </row>
    <row r="49" spans="2:10" ht="57.75" customHeight="1" thickBot="1" x14ac:dyDescent="0.2">
      <c r="B49" s="18"/>
      <c r="C49" s="1240" t="s">
        <v>5</v>
      </c>
      <c r="D49" s="1240"/>
      <c r="E49" s="1241"/>
      <c r="F49" s="19">
        <v>1.37</v>
      </c>
      <c r="G49" s="20">
        <v>1</v>
      </c>
      <c r="H49" s="20">
        <v>0.43</v>
      </c>
      <c r="I49" s="20" t="s">
        <v>562</v>
      </c>
      <c r="J49" s="21" t="s">
        <v>563</v>
      </c>
    </row>
    <row r="50" spans="2:10" ht="13.5" customHeight="1" x14ac:dyDescent="0.15"/>
  </sheetData>
  <sheetProtection algorithmName="SHA-512" hashValue="HcKYtcskNmlZbScbPJ5Qyn738j0/HYnXkxNtwGyBRsbvOFSe0gqosGVhkMMDmyM/wpqD5iqlsw3L1ZyDPYnSlQ==" saltValue="rTol2UTTlk3PQgN3VBXS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2021-03-22T01:49:26Z</cp:lastPrinted>
  <dcterms:created xsi:type="dcterms:W3CDTF">2021-02-05T01:52:36Z</dcterms:created>
  <dcterms:modified xsi:type="dcterms:W3CDTF">2021-11-01T02:44:56Z</dcterms:modified>
  <cp:category/>
</cp:coreProperties>
</file>